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5480" windowHeight="11640"/>
  </bookViews>
  <sheets>
    <sheet name="年齢別人口" sheetId="1" r:id="rId1"/>
    <sheet name="Sheet1" sheetId="2" r:id="rId2"/>
  </sheets>
  <calcPr calcId="144525"/>
</workbook>
</file>

<file path=xl/calcChain.xml><?xml version="1.0" encoding="utf-8"?>
<calcChain xmlns="http://schemas.openxmlformats.org/spreadsheetml/2006/main">
  <c r="L11" i="1" l="1"/>
  <c r="H24" i="1"/>
  <c r="H23" i="1"/>
  <c r="H25" i="1"/>
  <c r="D7" i="1" l="1"/>
  <c r="D8" i="1"/>
  <c r="D33" i="1"/>
  <c r="D27" i="1" l="1"/>
  <c r="D28" i="1"/>
  <c r="K39" i="1" l="1"/>
  <c r="K40" i="1"/>
  <c r="K41" i="1"/>
  <c r="K42" i="1"/>
  <c r="K43" i="1"/>
  <c r="K44" i="1"/>
  <c r="P22" i="1"/>
  <c r="P21" i="1"/>
  <c r="C39" i="1"/>
  <c r="C40" i="1"/>
  <c r="C41" i="1"/>
  <c r="C42" i="1"/>
  <c r="C43" i="1"/>
  <c r="C44" i="1"/>
  <c r="C45" i="1"/>
  <c r="C46" i="1"/>
  <c r="J39" i="1"/>
  <c r="F39" i="1"/>
  <c r="F40" i="1"/>
  <c r="F41" i="1"/>
  <c r="F42" i="1"/>
  <c r="F43" i="1"/>
  <c r="F44" i="1"/>
  <c r="F45" i="1"/>
  <c r="F46" i="1"/>
  <c r="K45" i="1"/>
  <c r="L45" i="1"/>
  <c r="K46" i="1"/>
  <c r="L9" i="1"/>
  <c r="G39" i="1"/>
  <c r="G40" i="1"/>
  <c r="G41" i="1"/>
  <c r="G42" i="1"/>
  <c r="J40" i="1"/>
  <c r="G43" i="1"/>
  <c r="G44" i="1"/>
  <c r="G45" i="1"/>
  <c r="G46" i="1"/>
  <c r="P20" i="1"/>
  <c r="J41" i="1"/>
  <c r="J42" i="1"/>
  <c r="J43" i="1"/>
  <c r="J44" i="1"/>
  <c r="J45" i="1"/>
  <c r="J46" i="1"/>
  <c r="L46" i="1"/>
  <c r="B46" i="1"/>
  <c r="B45" i="1"/>
  <c r="B44" i="1"/>
  <c r="B43" i="1"/>
  <c r="B42" i="1"/>
  <c r="O41" i="1"/>
  <c r="N41" i="1"/>
  <c r="B41" i="1"/>
  <c r="O40" i="1"/>
  <c r="N40" i="1"/>
  <c r="B40" i="1"/>
  <c r="O39" i="1"/>
  <c r="N39" i="1"/>
  <c r="B39" i="1"/>
  <c r="L36" i="1"/>
  <c r="H36" i="1"/>
  <c r="D36" i="1"/>
  <c r="L35" i="1"/>
  <c r="H35" i="1"/>
  <c r="D35" i="1"/>
  <c r="L34" i="1"/>
  <c r="H34" i="1"/>
  <c r="D34" i="1"/>
  <c r="L33" i="1"/>
  <c r="H33" i="1"/>
  <c r="L32" i="1"/>
  <c r="H32" i="1"/>
  <c r="D32" i="1"/>
  <c r="L31" i="1"/>
  <c r="H31" i="1"/>
  <c r="D31" i="1"/>
  <c r="L30" i="1"/>
  <c r="H30" i="1"/>
  <c r="D30" i="1"/>
  <c r="L29" i="1"/>
  <c r="H29" i="1"/>
  <c r="D29" i="1"/>
  <c r="L28" i="1"/>
  <c r="H28" i="1"/>
  <c r="L27" i="1"/>
  <c r="H27" i="1"/>
  <c r="L26" i="1"/>
  <c r="H26" i="1"/>
  <c r="D26" i="1"/>
  <c r="L25" i="1"/>
  <c r="D25" i="1"/>
  <c r="L24" i="1"/>
  <c r="D24" i="1"/>
  <c r="L23" i="1"/>
  <c r="D23" i="1"/>
  <c r="L22" i="1"/>
  <c r="H22" i="1"/>
  <c r="D22" i="1"/>
  <c r="L21" i="1"/>
  <c r="H21" i="1"/>
  <c r="D21" i="1"/>
  <c r="L20" i="1"/>
  <c r="H20" i="1"/>
  <c r="D20" i="1"/>
  <c r="P19" i="1"/>
  <c r="L19" i="1"/>
  <c r="H19" i="1"/>
  <c r="D19" i="1"/>
  <c r="P18" i="1"/>
  <c r="L18" i="1"/>
  <c r="H18" i="1"/>
  <c r="D18" i="1"/>
  <c r="P17" i="1"/>
  <c r="L17" i="1"/>
  <c r="H17" i="1"/>
  <c r="D17" i="1"/>
  <c r="P16" i="1"/>
  <c r="L16" i="1"/>
  <c r="H16" i="1"/>
  <c r="D16" i="1"/>
  <c r="P15" i="1"/>
  <c r="L15" i="1"/>
  <c r="H15" i="1"/>
  <c r="D15" i="1"/>
  <c r="P14" i="1"/>
  <c r="L14" i="1"/>
  <c r="H14" i="1"/>
  <c r="D14" i="1"/>
  <c r="P13" i="1"/>
  <c r="L13" i="1"/>
  <c r="H13" i="1"/>
  <c r="D13" i="1"/>
  <c r="P12" i="1"/>
  <c r="L12" i="1"/>
  <c r="H12" i="1"/>
  <c r="D12" i="1"/>
  <c r="P11" i="1"/>
  <c r="H11" i="1"/>
  <c r="D11" i="1"/>
  <c r="P10" i="1"/>
  <c r="L10" i="1"/>
  <c r="H10" i="1"/>
  <c r="D10" i="1"/>
  <c r="P9" i="1"/>
  <c r="H9" i="1"/>
  <c r="D9" i="1"/>
  <c r="P8" i="1"/>
  <c r="L8" i="1"/>
  <c r="H8" i="1"/>
  <c r="P7" i="1"/>
  <c r="L7" i="1"/>
  <c r="H7" i="1"/>
  <c r="C4" i="1"/>
  <c r="B4" i="1"/>
  <c r="L44" i="1"/>
  <c r="D44" i="1" l="1"/>
  <c r="D42" i="1"/>
  <c r="D41" i="1"/>
  <c r="L42" i="1"/>
  <c r="L40" i="1"/>
  <c r="D40" i="1"/>
  <c r="H43" i="1"/>
  <c r="L43" i="1"/>
  <c r="L39" i="1"/>
  <c r="H44" i="1"/>
  <c r="L41" i="1"/>
  <c r="H46" i="1"/>
  <c r="H45" i="1"/>
  <c r="H39" i="1"/>
  <c r="D46" i="1"/>
  <c r="D45" i="1"/>
  <c r="D39" i="1"/>
  <c r="P41" i="1"/>
  <c r="H42" i="1"/>
  <c r="H41" i="1"/>
  <c r="H40" i="1"/>
  <c r="D43" i="1"/>
  <c r="O42" i="1"/>
  <c r="P40" i="1"/>
  <c r="A4" i="1"/>
  <c r="N42" i="1"/>
  <c r="P39" i="1"/>
  <c r="P42" i="1" l="1"/>
</calcChain>
</file>

<file path=xl/sharedStrings.xml><?xml version="1.0" encoding="utf-8"?>
<sst xmlns="http://schemas.openxmlformats.org/spreadsheetml/2006/main" count="67" uniqueCount="37">
  <si>
    <t>年齢別人口統計（北海道伊達市）</t>
    <rPh sb="8" eb="11">
      <t>ホッカイドウ</t>
    </rPh>
    <rPh sb="11" eb="13">
      <t>ダテ</t>
    </rPh>
    <rPh sb="13" eb="14">
      <t>シ</t>
    </rPh>
    <phoneticPr fontId="4"/>
  </si>
  <si>
    <t>人口総数</t>
    <rPh sb="0" eb="2">
      <t>ジンコウ</t>
    </rPh>
    <rPh sb="2" eb="4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</si>
  <si>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</si>
  <si>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</si>
  <si>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年齢</t>
    <rPh sb="0" eb="2">
      <t>ネンレイ</t>
    </rPh>
    <phoneticPr fontId="4"/>
  </si>
  <si>
    <t>合計</t>
    <rPh sb="0" eb="2">
      <t>ゴウケイ</t>
    </rPh>
    <phoneticPr fontId="4"/>
  </si>
  <si>
    <t>0</t>
    <phoneticPr fontId="8"/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</si>
  <si>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</si>
  <si>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</si>
  <si>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</si>
  <si>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</si>
  <si>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</si>
  <si>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</si>
  <si>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</si>
  <si>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</si>
  <si>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</si>
  <si>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</si>
  <si>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</si>
  <si>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65以上</t>
    <rPh sb="2" eb="4">
      <t>イジョウ</t>
    </rPh>
    <phoneticPr fontId="4"/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</si>
  <si>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</si>
  <si>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</si>
  <si>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</si>
  <si>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</si>
  <si>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</si>
  <si>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</si>
  <si>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</si>
  <si>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</si>
  <si>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</si>
  <si>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</si>
  <si>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</si>
  <si>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</si>
  <si>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</si>
  <si>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</si>
  <si>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115以上</t>
    <rPh sb="3" eb="5">
      <t>イジョウ</t>
    </rPh>
    <phoneticPr fontId="4"/>
  </si>
  <si>
    <t>男</t>
    <rPh sb="0" eb="1">
      <t>オトコ</t>
    </rPh>
    <phoneticPr fontId="3"/>
  </si>
  <si>
    <t>平成28年11月30日現在住基人口</t>
    <rPh sb="4" eb="5">
      <t>ネン</t>
    </rPh>
    <rPh sb="10" eb="11">
      <t>ニチ</t>
    </rPh>
    <phoneticPr fontId="4"/>
  </si>
  <si>
    <t>(年齢基準日：平成28年12月1日)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</si>
</sst>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0"/>
    <numFmt numFmtId="177" formatCode="#,##0_);[Red]\(#,##0\)"/>
    <numFmt numFmtId="178" formatCode="#,###,##0&quot;人&quot;"/>
    <numFmt numFmtId="179" formatCode="0&quot;歳以上&quot;"/>
  </numFmts>
  <fonts count="10" x14ac:knownFonts="1">
    <font>
      <sz val="11"/>
      <color theme="1"/>
      <name val="ＭＳ Ｐゴシック"/>
      <family val="3"/>
      <charset val="128"/>
      <scheme val="minor"/>
    </font>
    <font>
      <sz val="10"/>
      <name val="HG丸ｺﾞｼｯｸM-PRO"/>
      <family val="3"/>
      <charset val="128"/>
    </font>
    <font>
      <b/>
      <sz val="2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HG丸ｺﾞｼｯｸM-PRO"/>
      <family val="3"/>
      <charset val="128"/>
    </font>
    <font>
      <sz val="10"/>
      <name val="ＭＳ ゴシック"/>
      <family val="3"/>
      <charset val="128"/>
    </font>
    <font>
      <b/>
      <i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left" vertical="center"/>
    </xf>
    <xf numFmtId="0" fontId="7" fillId="0" borderId="0" xfId="1" applyFont="1">
      <alignment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quotePrefix="1" applyNumberFormat="1" applyFont="1" applyFill="1" applyBorder="1" applyAlignment="1">
      <alignment horizontal="center" vertical="center"/>
    </xf>
    <xf numFmtId="177" fontId="7" fillId="0" borderId="7" xfId="1" applyNumberFormat="1" applyFont="1" applyBorder="1" applyAlignment="1">
      <alignment horizontal="right" vertical="center"/>
    </xf>
    <xf numFmtId="177" fontId="7" fillId="0" borderId="8" xfId="1" applyNumberFormat="1" applyFont="1" applyBorder="1" applyAlignment="1">
      <alignment horizontal="right" vertical="center"/>
    </xf>
    <xf numFmtId="0" fontId="7" fillId="2" borderId="9" xfId="1" applyNumberFormat="1" applyFont="1" applyFill="1" applyBorder="1" applyAlignment="1">
      <alignment horizontal="center" vertical="center"/>
    </xf>
    <xf numFmtId="177" fontId="7" fillId="0" borderId="10" xfId="1" applyNumberFormat="1" applyFont="1" applyBorder="1" applyAlignment="1">
      <alignment horizontal="right" vertical="center"/>
    </xf>
    <xf numFmtId="177" fontId="7" fillId="0" borderId="9" xfId="1" applyNumberFormat="1" applyFont="1" applyBorder="1" applyAlignment="1">
      <alignment horizontal="right" vertical="center"/>
    </xf>
    <xf numFmtId="0" fontId="7" fillId="2" borderId="11" xfId="1" applyNumberFormat="1" applyFont="1" applyFill="1" applyBorder="1" applyAlignment="1">
      <alignment horizontal="center" vertical="center"/>
    </xf>
    <xf numFmtId="0" fontId="7" fillId="2" borderId="6" xfId="1" applyNumberFormat="1" applyFont="1" applyFill="1" applyBorder="1" applyAlignment="1">
      <alignment horizontal="center" vertical="center"/>
    </xf>
    <xf numFmtId="177" fontId="7" fillId="0" borderId="12" xfId="1" applyNumberFormat="1" applyFont="1" applyBorder="1" applyAlignment="1">
      <alignment horizontal="right" vertical="center"/>
    </xf>
    <xf numFmtId="177" fontId="7" fillId="0" borderId="13" xfId="1" applyNumberFormat="1" applyFont="1" applyBorder="1" applyAlignment="1">
      <alignment horizontal="right" vertical="center"/>
    </xf>
    <xf numFmtId="0" fontId="7" fillId="2" borderId="14" xfId="1" applyNumberFormat="1" applyFont="1" applyFill="1" applyBorder="1" applyAlignment="1">
      <alignment horizontal="center" vertical="center"/>
    </xf>
    <xf numFmtId="177" fontId="7" fillId="0" borderId="15" xfId="1" applyNumberFormat="1" applyFont="1" applyBorder="1" applyAlignment="1">
      <alignment horizontal="right" vertical="center"/>
    </xf>
    <xf numFmtId="177" fontId="7" fillId="0" borderId="14" xfId="1" applyNumberFormat="1" applyFont="1" applyBorder="1" applyAlignment="1">
      <alignment horizontal="right" vertical="center"/>
    </xf>
    <xf numFmtId="177" fontId="7" fillId="0" borderId="16" xfId="1" applyNumberFormat="1" applyFont="1" applyBorder="1" applyAlignment="1">
      <alignment horizontal="right" vertical="center"/>
    </xf>
    <xf numFmtId="0" fontId="7" fillId="2" borderId="17" xfId="1" applyNumberFormat="1" applyFont="1" applyFill="1" applyBorder="1" applyAlignment="1">
      <alignment horizontal="center" vertical="center"/>
    </xf>
    <xf numFmtId="177" fontId="7" fillId="0" borderId="18" xfId="1" applyNumberFormat="1" applyFont="1" applyBorder="1" applyAlignment="1">
      <alignment horizontal="right" vertical="center"/>
    </xf>
    <xf numFmtId="178" fontId="7" fillId="0" borderId="0" xfId="1" applyNumberFormat="1" applyFont="1" applyAlignment="1">
      <alignment horizontal="right" vertical="center"/>
    </xf>
    <xf numFmtId="179" fontId="7" fillId="0" borderId="0" xfId="1" applyNumberFormat="1" applyFont="1" applyAlignment="1">
      <alignment horizontal="right" vertical="center"/>
    </xf>
    <xf numFmtId="178" fontId="5" fillId="0" borderId="0" xfId="1" applyNumberFormat="1" applyFont="1" applyAlignment="1">
      <alignment horizontal="right" vertical="center"/>
    </xf>
    <xf numFmtId="179" fontId="5" fillId="0" borderId="0" xfId="1" applyNumberFormat="1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176" fontId="9" fillId="0" borderId="0" xfId="1" applyNumberFormat="1" applyFont="1" applyAlignment="1">
      <alignment horizontal="center" vertical="center"/>
    </xf>
    <xf numFmtId="177" fontId="7" fillId="0" borderId="1" xfId="1" applyNumberFormat="1" applyFont="1" applyBorder="1" applyAlignment="1">
      <alignment horizontal="right" vertical="center"/>
    </xf>
    <xf numFmtId="177" fontId="7" fillId="0" borderId="19" xfId="1" applyNumberFormat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showZeros="0" tabSelected="1" zoomScale="75" workbookViewId="0">
      <selection activeCell="P22" sqref="P22"/>
    </sheetView>
  </sheetViews>
  <sheetFormatPr defaultRowHeight="12" x14ac:dyDescent="0.15"/>
  <cols>
    <col min="1" max="16" width="12.625" style="4" customWidth="1"/>
    <col min="17" max="16384" width="9" style="3"/>
  </cols>
  <sheetData>
    <row r="1" spans="1:19" ht="25.5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9" ht="18.75" x14ac:dyDescent="0.15">
      <c r="G2" s="5"/>
      <c r="O2" s="35"/>
      <c r="P2" s="36"/>
    </row>
    <row r="3" spans="1:19" s="9" customFormat="1" ht="17.25" customHeight="1" x14ac:dyDescent="0.15">
      <c r="A3" s="6" t="s">
        <v>1</v>
      </c>
      <c r="B3" s="6" t="s">
        <v>2</v>
      </c>
      <c r="C3" s="6" t="s">
        <v>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 t="s">
        <v>35</v>
      </c>
      <c r="Q3" s="8"/>
      <c r="R3" s="8"/>
      <c r="S3" s="8"/>
    </row>
    <row r="4" spans="1:19" s="9" customFormat="1" ht="17.25" customHeight="1" x14ac:dyDescent="0.15">
      <c r="A4" s="37">
        <f>SUM(B4:C4)</f>
        <v>35132</v>
      </c>
      <c r="B4" s="37">
        <f>SUM(B7:B36,F7:F36,J7:J36,N7:N36,)</f>
        <v>16366</v>
      </c>
      <c r="C4" s="37">
        <f>SUM(C7:C36,G7:G36,K7:K36,O7:O36)</f>
        <v>18766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36</v>
      </c>
      <c r="Q4" s="8"/>
      <c r="R4" s="8"/>
      <c r="S4" s="8"/>
    </row>
    <row r="5" spans="1:19" s="9" customFormat="1" ht="17.25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9" s="9" customFormat="1" ht="17.25" customHeight="1" x14ac:dyDescent="0.15">
      <c r="A6" s="10" t="s">
        <v>4</v>
      </c>
      <c r="B6" s="11" t="s">
        <v>2</v>
      </c>
      <c r="C6" s="10" t="s">
        <v>3</v>
      </c>
      <c r="D6" s="12" t="s">
        <v>5</v>
      </c>
      <c r="E6" s="10" t="s">
        <v>4</v>
      </c>
      <c r="F6" s="13" t="s">
        <v>2</v>
      </c>
      <c r="G6" s="10" t="s">
        <v>3</v>
      </c>
      <c r="H6" s="12" t="s">
        <v>5</v>
      </c>
      <c r="I6" s="14" t="s">
        <v>4</v>
      </c>
      <c r="J6" s="10" t="s">
        <v>2</v>
      </c>
      <c r="K6" s="13" t="s">
        <v>3</v>
      </c>
      <c r="L6" s="10" t="s">
        <v>5</v>
      </c>
      <c r="M6" s="10" t="s">
        <v>4</v>
      </c>
      <c r="N6" s="11" t="s">
        <v>2</v>
      </c>
      <c r="O6" s="10" t="s">
        <v>3</v>
      </c>
      <c r="P6" s="12" t="s">
        <v>5</v>
      </c>
    </row>
    <row r="7" spans="1:19" s="9" customFormat="1" ht="17.25" customHeight="1" x14ac:dyDescent="0.15">
      <c r="A7" s="15" t="s">
        <v>6</v>
      </c>
      <c r="B7" s="16">
        <v>91</v>
      </c>
      <c r="C7" s="17">
        <v>111</v>
      </c>
      <c r="D7" s="38">
        <f>SUM(B7:C7)</f>
        <v>202</v>
      </c>
      <c r="E7" s="18">
        <v>30</v>
      </c>
      <c r="F7" s="19">
        <v>115</v>
      </c>
      <c r="G7" s="20">
        <v>130</v>
      </c>
      <c r="H7" s="24">
        <f>SUM(F7:G7)</f>
        <v>245</v>
      </c>
      <c r="I7" s="21">
        <v>60</v>
      </c>
      <c r="J7" s="20">
        <v>223</v>
      </c>
      <c r="K7" s="19">
        <v>231</v>
      </c>
      <c r="L7" s="20">
        <f>SUM(J7:K7)</f>
        <v>454</v>
      </c>
      <c r="M7" s="22">
        <v>90</v>
      </c>
      <c r="N7" s="23">
        <v>47</v>
      </c>
      <c r="O7" s="20">
        <v>112</v>
      </c>
      <c r="P7" s="24">
        <f>SUM(N7:O7)</f>
        <v>159</v>
      </c>
    </row>
    <row r="8" spans="1:19" s="9" customFormat="1" ht="17.25" customHeight="1" x14ac:dyDescent="0.15">
      <c r="A8" s="18">
        <v>1</v>
      </c>
      <c r="B8" s="23">
        <v>123</v>
      </c>
      <c r="C8" s="20">
        <v>99</v>
      </c>
      <c r="D8" s="38">
        <f>SUM(B8:C8)</f>
        <v>222</v>
      </c>
      <c r="E8" s="18">
        <v>31</v>
      </c>
      <c r="F8" s="19">
        <v>138</v>
      </c>
      <c r="G8" s="20">
        <v>141</v>
      </c>
      <c r="H8" s="24">
        <f>SUM(F8:G8)</f>
        <v>279</v>
      </c>
      <c r="I8" s="21">
        <v>61</v>
      </c>
      <c r="J8" s="20">
        <v>203</v>
      </c>
      <c r="K8" s="19">
        <v>238</v>
      </c>
      <c r="L8" s="20">
        <f t="shared" ref="L8:L36" si="0">SUM(J8:K8)</f>
        <v>441</v>
      </c>
      <c r="M8" s="18">
        <v>91</v>
      </c>
      <c r="N8" s="23">
        <v>44</v>
      </c>
      <c r="O8" s="20">
        <v>93</v>
      </c>
      <c r="P8" s="24">
        <f t="shared" ref="P8:P22" si="1">SUM(N8:O8)</f>
        <v>137</v>
      </c>
    </row>
    <row r="9" spans="1:19" s="9" customFormat="1" ht="17.25" customHeight="1" x14ac:dyDescent="0.15">
      <c r="A9" s="18">
        <v>2</v>
      </c>
      <c r="B9" s="23">
        <v>113</v>
      </c>
      <c r="C9" s="20">
        <v>102</v>
      </c>
      <c r="D9" s="38">
        <f t="shared" ref="D9:D36" si="2">SUM(B9:C9)</f>
        <v>215</v>
      </c>
      <c r="E9" s="18">
        <v>32</v>
      </c>
      <c r="F9" s="19">
        <v>124</v>
      </c>
      <c r="G9" s="20">
        <v>156</v>
      </c>
      <c r="H9" s="24">
        <f t="shared" ref="H9:H36" si="3">SUM(F9:G9)</f>
        <v>280</v>
      </c>
      <c r="I9" s="21">
        <v>62</v>
      </c>
      <c r="J9" s="20">
        <v>255</v>
      </c>
      <c r="K9" s="19">
        <v>291</v>
      </c>
      <c r="L9" s="20">
        <f t="shared" si="0"/>
        <v>546</v>
      </c>
      <c r="M9" s="18">
        <v>92</v>
      </c>
      <c r="N9" s="23">
        <v>28</v>
      </c>
      <c r="O9" s="20">
        <v>114</v>
      </c>
      <c r="P9" s="24">
        <f t="shared" si="1"/>
        <v>142</v>
      </c>
    </row>
    <row r="10" spans="1:19" s="9" customFormat="1" ht="17.25" customHeight="1" x14ac:dyDescent="0.15">
      <c r="A10" s="18">
        <v>3</v>
      </c>
      <c r="B10" s="23">
        <v>108</v>
      </c>
      <c r="C10" s="20">
        <v>118</v>
      </c>
      <c r="D10" s="38">
        <f t="shared" si="2"/>
        <v>226</v>
      </c>
      <c r="E10" s="18">
        <v>33</v>
      </c>
      <c r="F10" s="19">
        <v>169</v>
      </c>
      <c r="G10" s="20">
        <v>138</v>
      </c>
      <c r="H10" s="24">
        <f t="shared" si="3"/>
        <v>307</v>
      </c>
      <c r="I10" s="21">
        <v>63</v>
      </c>
      <c r="J10" s="20">
        <v>279</v>
      </c>
      <c r="K10" s="19">
        <v>292</v>
      </c>
      <c r="L10" s="20">
        <f t="shared" si="0"/>
        <v>571</v>
      </c>
      <c r="M10" s="18">
        <v>93</v>
      </c>
      <c r="N10" s="23">
        <v>18</v>
      </c>
      <c r="O10" s="20">
        <v>61</v>
      </c>
      <c r="P10" s="24">
        <f t="shared" si="1"/>
        <v>79</v>
      </c>
    </row>
    <row r="11" spans="1:19" s="9" customFormat="1" ht="17.25" customHeight="1" x14ac:dyDescent="0.15">
      <c r="A11" s="18">
        <v>4</v>
      </c>
      <c r="B11" s="23">
        <v>115</v>
      </c>
      <c r="C11" s="20">
        <v>122</v>
      </c>
      <c r="D11" s="38">
        <f t="shared" si="2"/>
        <v>237</v>
      </c>
      <c r="E11" s="18">
        <v>34</v>
      </c>
      <c r="F11" s="19">
        <v>159</v>
      </c>
      <c r="G11" s="20">
        <v>191</v>
      </c>
      <c r="H11" s="24">
        <f t="shared" si="3"/>
        <v>350</v>
      </c>
      <c r="I11" s="21">
        <v>64</v>
      </c>
      <c r="J11" s="20">
        <v>305</v>
      </c>
      <c r="K11" s="19">
        <v>328</v>
      </c>
      <c r="L11" s="20">
        <f t="shared" si="0"/>
        <v>633</v>
      </c>
      <c r="M11" s="18">
        <v>94</v>
      </c>
      <c r="N11" s="23">
        <v>19</v>
      </c>
      <c r="O11" s="20">
        <v>53</v>
      </c>
      <c r="P11" s="24">
        <f t="shared" si="1"/>
        <v>72</v>
      </c>
    </row>
    <row r="12" spans="1:19" s="9" customFormat="1" ht="17.25" customHeight="1" x14ac:dyDescent="0.15">
      <c r="A12" s="18">
        <v>5</v>
      </c>
      <c r="B12" s="23">
        <v>138</v>
      </c>
      <c r="C12" s="20">
        <v>109</v>
      </c>
      <c r="D12" s="38">
        <f t="shared" si="2"/>
        <v>247</v>
      </c>
      <c r="E12" s="18">
        <v>35</v>
      </c>
      <c r="F12" s="19">
        <v>164</v>
      </c>
      <c r="G12" s="20">
        <v>178</v>
      </c>
      <c r="H12" s="24">
        <f t="shared" si="3"/>
        <v>342</v>
      </c>
      <c r="I12" s="21">
        <v>65</v>
      </c>
      <c r="J12" s="20">
        <v>291</v>
      </c>
      <c r="K12" s="19">
        <v>312</v>
      </c>
      <c r="L12" s="20">
        <f t="shared" si="0"/>
        <v>603</v>
      </c>
      <c r="M12" s="18">
        <v>95</v>
      </c>
      <c r="N12" s="23">
        <v>8</v>
      </c>
      <c r="O12" s="20">
        <v>44</v>
      </c>
      <c r="P12" s="24">
        <f t="shared" si="1"/>
        <v>52</v>
      </c>
    </row>
    <row r="13" spans="1:19" s="9" customFormat="1" ht="17.25" customHeight="1" x14ac:dyDescent="0.15">
      <c r="A13" s="18">
        <v>6</v>
      </c>
      <c r="B13" s="23">
        <v>120</v>
      </c>
      <c r="C13" s="20">
        <v>118</v>
      </c>
      <c r="D13" s="38">
        <f t="shared" si="2"/>
        <v>238</v>
      </c>
      <c r="E13" s="18">
        <v>36</v>
      </c>
      <c r="F13" s="19">
        <v>168</v>
      </c>
      <c r="G13" s="20">
        <v>184</v>
      </c>
      <c r="H13" s="24">
        <f t="shared" si="3"/>
        <v>352</v>
      </c>
      <c r="I13" s="21">
        <v>66</v>
      </c>
      <c r="J13" s="20">
        <v>315</v>
      </c>
      <c r="K13" s="19">
        <v>380</v>
      </c>
      <c r="L13" s="20">
        <f t="shared" si="0"/>
        <v>695</v>
      </c>
      <c r="M13" s="18">
        <v>96</v>
      </c>
      <c r="N13" s="23">
        <v>10</v>
      </c>
      <c r="O13" s="20">
        <v>40</v>
      </c>
      <c r="P13" s="24">
        <f t="shared" si="1"/>
        <v>50</v>
      </c>
    </row>
    <row r="14" spans="1:19" s="9" customFormat="1" ht="17.25" customHeight="1" x14ac:dyDescent="0.15">
      <c r="A14" s="18">
        <v>7</v>
      </c>
      <c r="B14" s="23">
        <v>146</v>
      </c>
      <c r="C14" s="20">
        <v>129</v>
      </c>
      <c r="D14" s="38">
        <f t="shared" si="2"/>
        <v>275</v>
      </c>
      <c r="E14" s="18">
        <v>37</v>
      </c>
      <c r="F14" s="19">
        <v>168</v>
      </c>
      <c r="G14" s="20">
        <v>181</v>
      </c>
      <c r="H14" s="24">
        <f t="shared" si="3"/>
        <v>349</v>
      </c>
      <c r="I14" s="21">
        <v>67</v>
      </c>
      <c r="J14" s="20">
        <v>355</v>
      </c>
      <c r="K14" s="19">
        <v>375</v>
      </c>
      <c r="L14" s="20">
        <f t="shared" si="0"/>
        <v>730</v>
      </c>
      <c r="M14" s="18">
        <v>97</v>
      </c>
      <c r="N14" s="23">
        <v>5</v>
      </c>
      <c r="O14" s="20">
        <v>19</v>
      </c>
      <c r="P14" s="24">
        <f t="shared" si="1"/>
        <v>24</v>
      </c>
    </row>
    <row r="15" spans="1:19" s="9" customFormat="1" ht="17.25" customHeight="1" x14ac:dyDescent="0.15">
      <c r="A15" s="18">
        <v>8</v>
      </c>
      <c r="B15" s="23">
        <v>141</v>
      </c>
      <c r="C15" s="20">
        <v>144</v>
      </c>
      <c r="D15" s="38">
        <f t="shared" si="2"/>
        <v>285</v>
      </c>
      <c r="E15" s="18">
        <v>38</v>
      </c>
      <c r="F15" s="19">
        <v>205</v>
      </c>
      <c r="G15" s="20">
        <v>226</v>
      </c>
      <c r="H15" s="24">
        <f t="shared" si="3"/>
        <v>431</v>
      </c>
      <c r="I15" s="21">
        <v>68</v>
      </c>
      <c r="J15" s="20">
        <v>329</v>
      </c>
      <c r="K15" s="19">
        <v>365</v>
      </c>
      <c r="L15" s="20">
        <f t="shared" si="0"/>
        <v>694</v>
      </c>
      <c r="M15" s="18">
        <v>98</v>
      </c>
      <c r="N15" s="23">
        <v>4</v>
      </c>
      <c r="O15" s="20">
        <v>11</v>
      </c>
      <c r="P15" s="24">
        <f t="shared" si="1"/>
        <v>15</v>
      </c>
    </row>
    <row r="16" spans="1:19" s="9" customFormat="1" ht="17.25" customHeight="1" x14ac:dyDescent="0.15">
      <c r="A16" s="18">
        <v>9</v>
      </c>
      <c r="B16" s="23">
        <v>124</v>
      </c>
      <c r="C16" s="20">
        <v>154</v>
      </c>
      <c r="D16" s="38">
        <f t="shared" si="2"/>
        <v>278</v>
      </c>
      <c r="E16" s="18">
        <v>39</v>
      </c>
      <c r="F16" s="19">
        <v>216</v>
      </c>
      <c r="G16" s="20">
        <v>198</v>
      </c>
      <c r="H16" s="24">
        <f t="shared" si="3"/>
        <v>414</v>
      </c>
      <c r="I16" s="21">
        <v>69</v>
      </c>
      <c r="J16" s="20">
        <v>274</v>
      </c>
      <c r="K16" s="19">
        <v>363</v>
      </c>
      <c r="L16" s="20">
        <f t="shared" si="0"/>
        <v>637</v>
      </c>
      <c r="M16" s="18">
        <v>99</v>
      </c>
      <c r="N16" s="23">
        <v>1</v>
      </c>
      <c r="O16" s="20">
        <v>14</v>
      </c>
      <c r="P16" s="24">
        <f t="shared" si="1"/>
        <v>15</v>
      </c>
    </row>
    <row r="17" spans="1:16" s="9" customFormat="1" ht="17.25" customHeight="1" x14ac:dyDescent="0.15">
      <c r="A17" s="18">
        <v>10</v>
      </c>
      <c r="B17" s="23">
        <v>160</v>
      </c>
      <c r="C17" s="20">
        <v>145</v>
      </c>
      <c r="D17" s="38">
        <f t="shared" si="2"/>
        <v>305</v>
      </c>
      <c r="E17" s="18">
        <v>40</v>
      </c>
      <c r="F17" s="19">
        <v>235</v>
      </c>
      <c r="G17" s="20">
        <v>251</v>
      </c>
      <c r="H17" s="24">
        <f t="shared" si="3"/>
        <v>486</v>
      </c>
      <c r="I17" s="21">
        <v>70</v>
      </c>
      <c r="J17" s="20">
        <v>224</v>
      </c>
      <c r="K17" s="19">
        <v>273</v>
      </c>
      <c r="L17" s="20">
        <f t="shared" si="0"/>
        <v>497</v>
      </c>
      <c r="M17" s="18">
        <v>100</v>
      </c>
      <c r="N17" s="23">
        <v>2</v>
      </c>
      <c r="O17" s="20">
        <v>7</v>
      </c>
      <c r="P17" s="24">
        <f t="shared" si="1"/>
        <v>9</v>
      </c>
    </row>
    <row r="18" spans="1:16" s="9" customFormat="1" ht="17.25" customHeight="1" x14ac:dyDescent="0.15">
      <c r="A18" s="18">
        <v>11</v>
      </c>
      <c r="B18" s="23">
        <v>142</v>
      </c>
      <c r="C18" s="20">
        <v>133</v>
      </c>
      <c r="D18" s="38">
        <f t="shared" si="2"/>
        <v>275</v>
      </c>
      <c r="E18" s="18">
        <v>41</v>
      </c>
      <c r="F18" s="19">
        <v>269</v>
      </c>
      <c r="G18" s="20">
        <v>254</v>
      </c>
      <c r="H18" s="24">
        <f t="shared" si="3"/>
        <v>523</v>
      </c>
      <c r="I18" s="21">
        <v>71</v>
      </c>
      <c r="J18" s="20">
        <v>184</v>
      </c>
      <c r="K18" s="19">
        <v>243</v>
      </c>
      <c r="L18" s="20">
        <f t="shared" si="0"/>
        <v>427</v>
      </c>
      <c r="M18" s="18">
        <v>101</v>
      </c>
      <c r="N18" s="23">
        <v>2</v>
      </c>
      <c r="O18" s="20">
        <v>4</v>
      </c>
      <c r="P18" s="24">
        <f t="shared" si="1"/>
        <v>6</v>
      </c>
    </row>
    <row r="19" spans="1:16" s="9" customFormat="1" ht="17.25" customHeight="1" x14ac:dyDescent="0.15">
      <c r="A19" s="18">
        <v>12</v>
      </c>
      <c r="B19" s="23">
        <v>166</v>
      </c>
      <c r="C19" s="20">
        <v>150</v>
      </c>
      <c r="D19" s="38">
        <f t="shared" si="2"/>
        <v>316</v>
      </c>
      <c r="E19" s="18">
        <v>42</v>
      </c>
      <c r="F19" s="19">
        <v>254</v>
      </c>
      <c r="G19" s="20">
        <v>234</v>
      </c>
      <c r="H19" s="24">
        <f t="shared" si="3"/>
        <v>488</v>
      </c>
      <c r="I19" s="21">
        <v>72</v>
      </c>
      <c r="J19" s="20">
        <v>224</v>
      </c>
      <c r="K19" s="19">
        <v>301</v>
      </c>
      <c r="L19" s="20">
        <f t="shared" si="0"/>
        <v>525</v>
      </c>
      <c r="M19" s="18">
        <v>102</v>
      </c>
      <c r="N19" s="23">
        <v>2</v>
      </c>
      <c r="O19" s="20">
        <v>2</v>
      </c>
      <c r="P19" s="24">
        <f t="shared" si="1"/>
        <v>4</v>
      </c>
    </row>
    <row r="20" spans="1:16" s="9" customFormat="1" ht="17.25" customHeight="1" x14ac:dyDescent="0.15">
      <c r="A20" s="18">
        <v>13</v>
      </c>
      <c r="B20" s="23">
        <v>162</v>
      </c>
      <c r="C20" s="20">
        <v>131</v>
      </c>
      <c r="D20" s="38">
        <f t="shared" si="2"/>
        <v>293</v>
      </c>
      <c r="E20" s="18">
        <v>43</v>
      </c>
      <c r="F20" s="19">
        <v>264</v>
      </c>
      <c r="G20" s="20">
        <v>261</v>
      </c>
      <c r="H20" s="24">
        <f t="shared" si="3"/>
        <v>525</v>
      </c>
      <c r="I20" s="21">
        <v>73</v>
      </c>
      <c r="J20" s="20">
        <v>224</v>
      </c>
      <c r="K20" s="19">
        <v>311</v>
      </c>
      <c r="L20" s="20">
        <f t="shared" si="0"/>
        <v>535</v>
      </c>
      <c r="M20" s="18">
        <v>103</v>
      </c>
      <c r="N20" s="23">
        <v>0</v>
      </c>
      <c r="O20" s="20">
        <v>1</v>
      </c>
      <c r="P20" s="24">
        <f t="shared" si="1"/>
        <v>1</v>
      </c>
    </row>
    <row r="21" spans="1:16" s="9" customFormat="1" ht="17.25" customHeight="1" x14ac:dyDescent="0.15">
      <c r="A21" s="18">
        <v>14</v>
      </c>
      <c r="B21" s="23">
        <v>154</v>
      </c>
      <c r="C21" s="20">
        <v>139</v>
      </c>
      <c r="D21" s="38">
        <f t="shared" si="2"/>
        <v>293</v>
      </c>
      <c r="E21" s="18">
        <v>44</v>
      </c>
      <c r="F21" s="19">
        <v>249</v>
      </c>
      <c r="G21" s="20">
        <v>269</v>
      </c>
      <c r="H21" s="24">
        <f t="shared" si="3"/>
        <v>518</v>
      </c>
      <c r="I21" s="21">
        <v>74</v>
      </c>
      <c r="J21" s="20">
        <v>236</v>
      </c>
      <c r="K21" s="19">
        <v>301</v>
      </c>
      <c r="L21" s="20">
        <f t="shared" si="0"/>
        <v>537</v>
      </c>
      <c r="M21" s="18">
        <v>104</v>
      </c>
      <c r="N21" s="23">
        <v>2</v>
      </c>
      <c r="O21" s="20">
        <v>2</v>
      </c>
      <c r="P21" s="24">
        <f t="shared" si="1"/>
        <v>4</v>
      </c>
    </row>
    <row r="22" spans="1:16" s="9" customFormat="1" ht="17.25" customHeight="1" x14ac:dyDescent="0.15">
      <c r="A22" s="18">
        <v>15</v>
      </c>
      <c r="B22" s="23">
        <v>168</v>
      </c>
      <c r="C22" s="20">
        <v>146</v>
      </c>
      <c r="D22" s="38">
        <f t="shared" si="2"/>
        <v>314</v>
      </c>
      <c r="E22" s="18">
        <v>45</v>
      </c>
      <c r="F22" s="19">
        <v>232</v>
      </c>
      <c r="G22" s="20">
        <v>258</v>
      </c>
      <c r="H22" s="24">
        <f t="shared" si="3"/>
        <v>490</v>
      </c>
      <c r="I22" s="21">
        <v>75</v>
      </c>
      <c r="J22" s="20">
        <v>216</v>
      </c>
      <c r="K22" s="19">
        <v>299</v>
      </c>
      <c r="L22" s="20">
        <f t="shared" si="0"/>
        <v>515</v>
      </c>
      <c r="M22" s="18">
        <v>105</v>
      </c>
      <c r="N22" s="23">
        <v>1</v>
      </c>
      <c r="O22" s="20">
        <v>0</v>
      </c>
      <c r="P22" s="24">
        <f t="shared" si="1"/>
        <v>1</v>
      </c>
    </row>
    <row r="23" spans="1:16" s="9" customFormat="1" ht="17.25" customHeight="1" x14ac:dyDescent="0.15">
      <c r="A23" s="18">
        <v>16</v>
      </c>
      <c r="B23" s="23">
        <v>159</v>
      </c>
      <c r="C23" s="20">
        <v>131</v>
      </c>
      <c r="D23" s="38">
        <f t="shared" si="2"/>
        <v>290</v>
      </c>
      <c r="E23" s="18">
        <v>46</v>
      </c>
      <c r="F23" s="19">
        <v>216</v>
      </c>
      <c r="G23" s="20">
        <v>233</v>
      </c>
      <c r="H23" s="24">
        <f>SUM(F23:G23)</f>
        <v>449</v>
      </c>
      <c r="I23" s="21">
        <v>76</v>
      </c>
      <c r="J23" s="20">
        <v>203</v>
      </c>
      <c r="K23" s="19">
        <v>269</v>
      </c>
      <c r="L23" s="20">
        <f t="shared" si="0"/>
        <v>472</v>
      </c>
      <c r="M23" s="18">
        <v>106</v>
      </c>
      <c r="N23" s="23"/>
      <c r="O23" s="20">
        <v>0</v>
      </c>
      <c r="P23" s="24"/>
    </row>
    <row r="24" spans="1:16" s="9" customFormat="1" ht="17.25" customHeight="1" x14ac:dyDescent="0.15">
      <c r="A24" s="18">
        <v>17</v>
      </c>
      <c r="B24" s="23">
        <v>150</v>
      </c>
      <c r="C24" s="20">
        <v>175</v>
      </c>
      <c r="D24" s="38">
        <f t="shared" si="2"/>
        <v>325</v>
      </c>
      <c r="E24" s="18">
        <v>47</v>
      </c>
      <c r="F24" s="19">
        <v>218</v>
      </c>
      <c r="G24" s="20">
        <v>244</v>
      </c>
      <c r="H24" s="24">
        <f>SUM(F24:G24)</f>
        <v>462</v>
      </c>
      <c r="I24" s="21">
        <v>77</v>
      </c>
      <c r="J24" s="20">
        <v>208</v>
      </c>
      <c r="K24" s="19">
        <v>261</v>
      </c>
      <c r="L24" s="20">
        <f t="shared" si="0"/>
        <v>469</v>
      </c>
      <c r="M24" s="18">
        <v>107</v>
      </c>
      <c r="N24" s="23"/>
      <c r="O24" s="20"/>
      <c r="P24" s="24"/>
    </row>
    <row r="25" spans="1:16" s="9" customFormat="1" ht="17.25" customHeight="1" x14ac:dyDescent="0.15">
      <c r="A25" s="18">
        <v>18</v>
      </c>
      <c r="B25" s="23">
        <v>151</v>
      </c>
      <c r="C25" s="20">
        <v>147</v>
      </c>
      <c r="D25" s="38">
        <f t="shared" si="2"/>
        <v>298</v>
      </c>
      <c r="E25" s="18">
        <v>48</v>
      </c>
      <c r="F25" s="19">
        <v>188</v>
      </c>
      <c r="G25" s="20">
        <v>220</v>
      </c>
      <c r="H25" s="24">
        <f>SUM(F25:G25)</f>
        <v>408</v>
      </c>
      <c r="I25" s="21">
        <v>78</v>
      </c>
      <c r="J25" s="20">
        <v>184</v>
      </c>
      <c r="K25" s="19">
        <v>276</v>
      </c>
      <c r="L25" s="20">
        <f t="shared" si="0"/>
        <v>460</v>
      </c>
      <c r="M25" s="18">
        <v>108</v>
      </c>
      <c r="N25" s="23"/>
      <c r="O25" s="20"/>
      <c r="P25" s="24"/>
    </row>
    <row r="26" spans="1:16" s="9" customFormat="1" ht="17.25" customHeight="1" x14ac:dyDescent="0.15">
      <c r="A26" s="18">
        <v>19</v>
      </c>
      <c r="B26" s="23">
        <v>143</v>
      </c>
      <c r="C26" s="20">
        <v>153</v>
      </c>
      <c r="D26" s="38">
        <f t="shared" si="2"/>
        <v>296</v>
      </c>
      <c r="E26" s="18">
        <v>49</v>
      </c>
      <c r="F26" s="19">
        <v>196</v>
      </c>
      <c r="G26" s="20">
        <v>243</v>
      </c>
      <c r="H26" s="24">
        <f t="shared" si="3"/>
        <v>439</v>
      </c>
      <c r="I26" s="21">
        <v>79</v>
      </c>
      <c r="J26" s="20">
        <v>196</v>
      </c>
      <c r="K26" s="19">
        <v>271</v>
      </c>
      <c r="L26" s="20">
        <f t="shared" si="0"/>
        <v>467</v>
      </c>
      <c r="M26" s="18">
        <v>109</v>
      </c>
      <c r="N26" s="23"/>
      <c r="O26" s="20"/>
      <c r="P26" s="24"/>
    </row>
    <row r="27" spans="1:16" s="9" customFormat="1" ht="17.25" customHeight="1" x14ac:dyDescent="0.15">
      <c r="A27" s="18">
        <v>20</v>
      </c>
      <c r="B27" s="23">
        <v>123</v>
      </c>
      <c r="C27" s="20">
        <v>134</v>
      </c>
      <c r="D27" s="38">
        <f>SUM(B27:C27)</f>
        <v>257</v>
      </c>
      <c r="E27" s="18">
        <v>50</v>
      </c>
      <c r="F27" s="19">
        <v>181</v>
      </c>
      <c r="G27" s="20">
        <v>197</v>
      </c>
      <c r="H27" s="24">
        <f t="shared" si="3"/>
        <v>378</v>
      </c>
      <c r="I27" s="21">
        <v>80</v>
      </c>
      <c r="J27" s="20">
        <v>169</v>
      </c>
      <c r="K27" s="19">
        <v>261</v>
      </c>
      <c r="L27" s="20">
        <f t="shared" si="0"/>
        <v>430</v>
      </c>
      <c r="M27" s="18">
        <v>110</v>
      </c>
      <c r="N27" s="23"/>
      <c r="O27" s="20"/>
      <c r="P27" s="24"/>
    </row>
    <row r="28" spans="1:16" s="9" customFormat="1" ht="17.25" customHeight="1" x14ac:dyDescent="0.15">
      <c r="A28" s="18">
        <v>21</v>
      </c>
      <c r="B28" s="23">
        <v>127</v>
      </c>
      <c r="C28" s="20">
        <v>110</v>
      </c>
      <c r="D28" s="38">
        <f>SUM(B28:C28)</f>
        <v>237</v>
      </c>
      <c r="E28" s="18">
        <v>51</v>
      </c>
      <c r="F28" s="19">
        <v>204</v>
      </c>
      <c r="G28" s="20">
        <v>229</v>
      </c>
      <c r="H28" s="24">
        <f t="shared" si="3"/>
        <v>433</v>
      </c>
      <c r="I28" s="21">
        <v>81</v>
      </c>
      <c r="J28" s="20">
        <v>185</v>
      </c>
      <c r="K28" s="19">
        <v>239</v>
      </c>
      <c r="L28" s="20">
        <f t="shared" si="0"/>
        <v>424</v>
      </c>
      <c r="M28" s="18">
        <v>111</v>
      </c>
      <c r="N28" s="23"/>
      <c r="O28" s="20"/>
      <c r="P28" s="24"/>
    </row>
    <row r="29" spans="1:16" s="9" customFormat="1" ht="17.25" customHeight="1" x14ac:dyDescent="0.15">
      <c r="A29" s="18">
        <v>22</v>
      </c>
      <c r="B29" s="23">
        <v>129</v>
      </c>
      <c r="C29" s="20">
        <v>118</v>
      </c>
      <c r="D29" s="38">
        <f t="shared" si="2"/>
        <v>247</v>
      </c>
      <c r="E29" s="18">
        <v>52</v>
      </c>
      <c r="F29" s="19">
        <v>178</v>
      </c>
      <c r="G29" s="20">
        <v>212</v>
      </c>
      <c r="H29" s="24">
        <f t="shared" si="3"/>
        <v>390</v>
      </c>
      <c r="I29" s="21">
        <v>82</v>
      </c>
      <c r="J29" s="20">
        <v>160</v>
      </c>
      <c r="K29" s="19">
        <v>199</v>
      </c>
      <c r="L29" s="20">
        <f t="shared" si="0"/>
        <v>359</v>
      </c>
      <c r="M29" s="18">
        <v>112</v>
      </c>
      <c r="N29" s="23"/>
      <c r="O29" s="20"/>
      <c r="P29" s="24"/>
    </row>
    <row r="30" spans="1:16" s="9" customFormat="1" ht="17.25" customHeight="1" x14ac:dyDescent="0.15">
      <c r="A30" s="18">
        <v>23</v>
      </c>
      <c r="B30" s="23">
        <v>135</v>
      </c>
      <c r="C30" s="20">
        <v>115</v>
      </c>
      <c r="D30" s="38">
        <f t="shared" si="2"/>
        <v>250</v>
      </c>
      <c r="E30" s="18">
        <v>53</v>
      </c>
      <c r="F30" s="19">
        <v>201</v>
      </c>
      <c r="G30" s="20">
        <v>203</v>
      </c>
      <c r="H30" s="24">
        <f t="shared" si="3"/>
        <v>404</v>
      </c>
      <c r="I30" s="21">
        <v>83</v>
      </c>
      <c r="J30" s="20">
        <v>161</v>
      </c>
      <c r="K30" s="19">
        <v>210</v>
      </c>
      <c r="L30" s="20">
        <f t="shared" si="0"/>
        <v>371</v>
      </c>
      <c r="M30" s="18">
        <v>113</v>
      </c>
      <c r="N30" s="23"/>
      <c r="O30" s="20"/>
      <c r="P30" s="24"/>
    </row>
    <row r="31" spans="1:16" s="9" customFormat="1" ht="17.25" customHeight="1" x14ac:dyDescent="0.15">
      <c r="A31" s="18">
        <v>24</v>
      </c>
      <c r="B31" s="23">
        <v>138</v>
      </c>
      <c r="C31" s="20">
        <v>127</v>
      </c>
      <c r="D31" s="38">
        <f t="shared" si="2"/>
        <v>265</v>
      </c>
      <c r="E31" s="18">
        <v>54</v>
      </c>
      <c r="F31" s="19">
        <v>206</v>
      </c>
      <c r="G31" s="20">
        <v>206</v>
      </c>
      <c r="H31" s="24">
        <f t="shared" si="3"/>
        <v>412</v>
      </c>
      <c r="I31" s="21">
        <v>84</v>
      </c>
      <c r="J31" s="20">
        <v>137</v>
      </c>
      <c r="K31" s="19">
        <v>198</v>
      </c>
      <c r="L31" s="20">
        <f t="shared" si="0"/>
        <v>335</v>
      </c>
      <c r="M31" s="18">
        <v>114</v>
      </c>
      <c r="N31" s="23"/>
      <c r="O31" s="20"/>
      <c r="P31" s="24"/>
    </row>
    <row r="32" spans="1:16" s="9" customFormat="1" ht="17.25" customHeight="1" x14ac:dyDescent="0.15">
      <c r="A32" s="18">
        <v>25</v>
      </c>
      <c r="B32" s="23">
        <v>136</v>
      </c>
      <c r="C32" s="20">
        <v>137</v>
      </c>
      <c r="D32" s="38">
        <f t="shared" si="2"/>
        <v>273</v>
      </c>
      <c r="E32" s="18">
        <v>55</v>
      </c>
      <c r="F32" s="19">
        <v>179</v>
      </c>
      <c r="G32" s="20">
        <v>230</v>
      </c>
      <c r="H32" s="24">
        <f t="shared" si="3"/>
        <v>409</v>
      </c>
      <c r="I32" s="21">
        <v>85</v>
      </c>
      <c r="J32" s="20">
        <v>113</v>
      </c>
      <c r="K32" s="19">
        <v>192</v>
      </c>
      <c r="L32" s="20">
        <f t="shared" si="0"/>
        <v>305</v>
      </c>
      <c r="M32" s="18">
        <v>115</v>
      </c>
      <c r="N32" s="23"/>
      <c r="O32" s="20"/>
      <c r="P32" s="24"/>
    </row>
    <row r="33" spans="1:16" s="9" customFormat="1" ht="17.25" customHeight="1" x14ac:dyDescent="0.15">
      <c r="A33" s="18">
        <v>26</v>
      </c>
      <c r="B33" s="23">
        <v>133</v>
      </c>
      <c r="C33" s="20">
        <v>110</v>
      </c>
      <c r="D33" s="38">
        <f t="shared" si="2"/>
        <v>243</v>
      </c>
      <c r="E33" s="18">
        <v>56</v>
      </c>
      <c r="F33" s="19">
        <v>233</v>
      </c>
      <c r="G33" s="20">
        <v>236</v>
      </c>
      <c r="H33" s="24">
        <f t="shared" si="3"/>
        <v>469</v>
      </c>
      <c r="I33" s="21">
        <v>86</v>
      </c>
      <c r="J33" s="20">
        <v>110</v>
      </c>
      <c r="K33" s="19">
        <v>176</v>
      </c>
      <c r="L33" s="20">
        <f t="shared" si="0"/>
        <v>286</v>
      </c>
      <c r="M33" s="18">
        <v>116</v>
      </c>
      <c r="N33" s="23"/>
      <c r="O33" s="20"/>
      <c r="P33" s="24"/>
    </row>
    <row r="34" spans="1:16" s="9" customFormat="1" ht="17.25" customHeight="1" x14ac:dyDescent="0.15">
      <c r="A34" s="18">
        <v>27</v>
      </c>
      <c r="B34" s="23">
        <v>127</v>
      </c>
      <c r="C34" s="20">
        <v>117</v>
      </c>
      <c r="D34" s="38">
        <f t="shared" si="2"/>
        <v>244</v>
      </c>
      <c r="E34" s="18">
        <v>57</v>
      </c>
      <c r="F34" s="19">
        <v>197</v>
      </c>
      <c r="G34" s="20">
        <v>232</v>
      </c>
      <c r="H34" s="24">
        <f t="shared" si="3"/>
        <v>429</v>
      </c>
      <c r="I34" s="21">
        <v>87</v>
      </c>
      <c r="J34" s="20">
        <v>81</v>
      </c>
      <c r="K34" s="19">
        <v>156</v>
      </c>
      <c r="L34" s="20">
        <f t="shared" si="0"/>
        <v>237</v>
      </c>
      <c r="M34" s="18">
        <v>117</v>
      </c>
      <c r="N34" s="23"/>
      <c r="O34" s="20"/>
      <c r="P34" s="24"/>
    </row>
    <row r="35" spans="1:16" s="9" customFormat="1" ht="17.25" customHeight="1" x14ac:dyDescent="0.15">
      <c r="A35" s="18">
        <v>28</v>
      </c>
      <c r="B35" s="23">
        <v>121</v>
      </c>
      <c r="C35" s="20">
        <v>123</v>
      </c>
      <c r="D35" s="38">
        <f t="shared" si="2"/>
        <v>244</v>
      </c>
      <c r="E35" s="18">
        <v>58</v>
      </c>
      <c r="F35" s="19">
        <v>201</v>
      </c>
      <c r="G35" s="20">
        <v>238</v>
      </c>
      <c r="H35" s="24">
        <f t="shared" si="3"/>
        <v>439</v>
      </c>
      <c r="I35" s="21">
        <v>88</v>
      </c>
      <c r="J35" s="20">
        <v>84</v>
      </c>
      <c r="K35" s="19">
        <v>156</v>
      </c>
      <c r="L35" s="20">
        <f t="shared" si="0"/>
        <v>240</v>
      </c>
      <c r="M35" s="18">
        <v>118</v>
      </c>
      <c r="N35" s="23"/>
      <c r="O35" s="20"/>
      <c r="P35" s="24"/>
    </row>
    <row r="36" spans="1:16" s="9" customFormat="1" ht="17.25" customHeight="1" x14ac:dyDescent="0.15">
      <c r="A36" s="25">
        <v>29</v>
      </c>
      <c r="B36" s="26">
        <v>130</v>
      </c>
      <c r="C36" s="27">
        <v>127</v>
      </c>
      <c r="D36" s="30">
        <f t="shared" si="2"/>
        <v>257</v>
      </c>
      <c r="E36" s="25">
        <v>59</v>
      </c>
      <c r="F36" s="28">
        <v>184</v>
      </c>
      <c r="G36" s="27">
        <v>246</v>
      </c>
      <c r="H36" s="30">
        <f t="shared" si="3"/>
        <v>430</v>
      </c>
      <c r="I36" s="29">
        <v>89</v>
      </c>
      <c r="J36" s="27">
        <v>61</v>
      </c>
      <c r="K36" s="28">
        <v>129</v>
      </c>
      <c r="L36" s="27">
        <f t="shared" si="0"/>
        <v>190</v>
      </c>
      <c r="M36" s="25">
        <v>119</v>
      </c>
      <c r="N36" s="26"/>
      <c r="O36" s="27"/>
      <c r="P36" s="30"/>
    </row>
    <row r="37" spans="1:16" s="9" customFormat="1" ht="17.25" customHeight="1" x14ac:dyDescent="0.15">
      <c r="A37" s="7"/>
      <c r="B37" s="31"/>
      <c r="C37" s="31"/>
      <c r="D37" s="31"/>
      <c r="E37" s="7"/>
      <c r="F37" s="31"/>
      <c r="G37" s="31"/>
      <c r="H37" s="31"/>
      <c r="I37" s="7"/>
      <c r="J37" s="31"/>
      <c r="K37" s="31"/>
      <c r="L37" s="31"/>
      <c r="M37" s="7"/>
      <c r="N37" s="31"/>
      <c r="O37" s="31"/>
      <c r="P37" s="31"/>
    </row>
    <row r="38" spans="1:16" s="9" customFormat="1" ht="17.25" customHeight="1" x14ac:dyDescent="0.15">
      <c r="A38" s="10" t="s">
        <v>4</v>
      </c>
      <c r="B38" s="11" t="s">
        <v>2</v>
      </c>
      <c r="C38" s="10" t="s">
        <v>3</v>
      </c>
      <c r="D38" s="12" t="s">
        <v>5</v>
      </c>
      <c r="E38" s="10" t="s">
        <v>4</v>
      </c>
      <c r="F38" s="11" t="s">
        <v>2</v>
      </c>
      <c r="G38" s="10" t="s">
        <v>3</v>
      </c>
      <c r="H38" s="12" t="s">
        <v>5</v>
      </c>
      <c r="I38" s="10" t="s">
        <v>4</v>
      </c>
      <c r="J38" s="10" t="s">
        <v>34</v>
      </c>
      <c r="K38" s="13" t="s">
        <v>3</v>
      </c>
      <c r="L38" s="10" t="s">
        <v>5</v>
      </c>
      <c r="M38" s="10" t="s">
        <v>4</v>
      </c>
      <c r="N38" s="11" t="s">
        <v>2</v>
      </c>
      <c r="O38" s="10" t="s">
        <v>3</v>
      </c>
      <c r="P38" s="12" t="s">
        <v>5</v>
      </c>
    </row>
    <row r="39" spans="1:16" s="9" customFormat="1" ht="17.25" customHeight="1" x14ac:dyDescent="0.15">
      <c r="A39" s="18" t="s">
        <v>7</v>
      </c>
      <c r="B39" s="23">
        <f>SUM(B7:B11)</f>
        <v>550</v>
      </c>
      <c r="C39" s="20">
        <f>SUM(C7:C11)</f>
        <v>552</v>
      </c>
      <c r="D39" s="24">
        <f>SUM(B39:C39)</f>
        <v>1102</v>
      </c>
      <c r="E39" s="18" t="s">
        <v>8</v>
      </c>
      <c r="F39" s="23">
        <f>SUM(F17:F21)</f>
        <v>1271</v>
      </c>
      <c r="G39" s="20">
        <f>SUM(G17:G21)</f>
        <v>1269</v>
      </c>
      <c r="H39" s="24">
        <f>SUM(F39:G39)</f>
        <v>2540</v>
      </c>
      <c r="I39" s="18" t="s">
        <v>9</v>
      </c>
      <c r="J39" s="20">
        <f>SUM(J27:J31)</f>
        <v>812</v>
      </c>
      <c r="K39" s="19">
        <f>SUM(K27:K31)</f>
        <v>1107</v>
      </c>
      <c r="L39" s="20">
        <f>SUM(J39:K39)</f>
        <v>1919</v>
      </c>
      <c r="M39" s="18" t="s">
        <v>10</v>
      </c>
      <c r="N39" s="23">
        <f>SUM(B7:B21)</f>
        <v>2003</v>
      </c>
      <c r="O39" s="20">
        <f>SUM(C7:C21)</f>
        <v>1904</v>
      </c>
      <c r="P39" s="24">
        <f>SUM(N39:O39)</f>
        <v>3907</v>
      </c>
    </row>
    <row r="40" spans="1:16" s="9" customFormat="1" ht="17.25" customHeight="1" x14ac:dyDescent="0.15">
      <c r="A40" s="18" t="s">
        <v>11</v>
      </c>
      <c r="B40" s="23">
        <f>SUM(B12:B16)</f>
        <v>669</v>
      </c>
      <c r="C40" s="20">
        <f>SUM(C12:C16)</f>
        <v>654</v>
      </c>
      <c r="D40" s="24">
        <f t="shared" ref="D40:D46" si="4">SUM(B40:C40)</f>
        <v>1323</v>
      </c>
      <c r="E40" s="18" t="s">
        <v>12</v>
      </c>
      <c r="F40" s="23">
        <f>SUM(F22:F26)</f>
        <v>1050</v>
      </c>
      <c r="G40" s="20">
        <f>SUM(G22:G26)</f>
        <v>1198</v>
      </c>
      <c r="H40" s="24">
        <f t="shared" ref="H40:H46" si="5">SUM(F40:G40)</f>
        <v>2248</v>
      </c>
      <c r="I40" s="18" t="s">
        <v>13</v>
      </c>
      <c r="J40" s="20">
        <f>SUM(J32:J36)</f>
        <v>449</v>
      </c>
      <c r="K40" s="19">
        <f>SUM(K32:K36)</f>
        <v>809</v>
      </c>
      <c r="L40" s="20">
        <f t="shared" ref="L40:L46" si="6">SUM(J40:K40)</f>
        <v>1258</v>
      </c>
      <c r="M40" s="18" t="s">
        <v>14</v>
      </c>
      <c r="N40" s="23">
        <f>SUM(B22:B36,F7:F36,J7:J11)</f>
        <v>9246</v>
      </c>
      <c r="O40" s="20">
        <f>SUM(C22:C36,G7:G36,K7:K11)</f>
        <v>9769</v>
      </c>
      <c r="P40" s="24">
        <f>SUM(N40:O40)</f>
        <v>19015</v>
      </c>
    </row>
    <row r="41" spans="1:16" s="9" customFormat="1" ht="17.25" customHeight="1" x14ac:dyDescent="0.15">
      <c r="A41" s="18" t="s">
        <v>15</v>
      </c>
      <c r="B41" s="23">
        <f>SUM(B17:B21)</f>
        <v>784</v>
      </c>
      <c r="C41" s="20">
        <f>SUM(C17:C21)</f>
        <v>698</v>
      </c>
      <c r="D41" s="24">
        <f t="shared" si="4"/>
        <v>1482</v>
      </c>
      <c r="E41" s="18" t="s">
        <v>16</v>
      </c>
      <c r="F41" s="23">
        <f>SUM(F27:F31)</f>
        <v>970</v>
      </c>
      <c r="G41" s="20">
        <f>SUM(G27:G31)</f>
        <v>1047</v>
      </c>
      <c r="H41" s="24">
        <f t="shared" si="5"/>
        <v>2017</v>
      </c>
      <c r="I41" s="18" t="s">
        <v>17</v>
      </c>
      <c r="J41" s="20">
        <f>SUM(N7:N11)</f>
        <v>156</v>
      </c>
      <c r="K41" s="19">
        <f>SUM(O7:O11)</f>
        <v>433</v>
      </c>
      <c r="L41" s="20">
        <f t="shared" si="6"/>
        <v>589</v>
      </c>
      <c r="M41" s="18" t="s">
        <v>18</v>
      </c>
      <c r="N41" s="23">
        <f>SUM(J12:J36,N7:N36)</f>
        <v>5117</v>
      </c>
      <c r="O41" s="20">
        <f>SUM(K12:K36,O7:O36)</f>
        <v>7093</v>
      </c>
      <c r="P41" s="24">
        <f>SUM(N41:O41)</f>
        <v>12210</v>
      </c>
    </row>
    <row r="42" spans="1:16" s="9" customFormat="1" ht="17.25" customHeight="1" x14ac:dyDescent="0.15">
      <c r="A42" s="18" t="s">
        <v>19</v>
      </c>
      <c r="B42" s="23">
        <f>SUM(B22:B26)</f>
        <v>771</v>
      </c>
      <c r="C42" s="20">
        <f>SUM(C22:C26)</f>
        <v>752</v>
      </c>
      <c r="D42" s="24">
        <f t="shared" si="4"/>
        <v>1523</v>
      </c>
      <c r="E42" s="18" t="s">
        <v>20</v>
      </c>
      <c r="F42" s="23">
        <f>SUM(F32:F36)</f>
        <v>994</v>
      </c>
      <c r="G42" s="20">
        <f>SUM(G32:G36)</f>
        <v>1182</v>
      </c>
      <c r="H42" s="24">
        <f t="shared" si="5"/>
        <v>2176</v>
      </c>
      <c r="I42" s="18" t="s">
        <v>21</v>
      </c>
      <c r="J42" s="20">
        <f>SUM(N12:N16)</f>
        <v>28</v>
      </c>
      <c r="K42" s="19">
        <f>SUM(O12:O16)</f>
        <v>128</v>
      </c>
      <c r="L42" s="20">
        <f t="shared" si="6"/>
        <v>156</v>
      </c>
      <c r="M42" s="25" t="s">
        <v>1</v>
      </c>
      <c r="N42" s="26">
        <f>SUM(N39:N41)</f>
        <v>16366</v>
      </c>
      <c r="O42" s="27">
        <f>SUM(O39:O41)</f>
        <v>18766</v>
      </c>
      <c r="P42" s="30">
        <f>SUM(N42:O42)</f>
        <v>35132</v>
      </c>
    </row>
    <row r="43" spans="1:16" s="9" customFormat="1" ht="17.25" customHeight="1" x14ac:dyDescent="0.15">
      <c r="A43" s="18" t="s">
        <v>22</v>
      </c>
      <c r="B43" s="23">
        <f>SUM(B27:B31)</f>
        <v>652</v>
      </c>
      <c r="C43" s="20">
        <f>SUM(C27:C31)</f>
        <v>604</v>
      </c>
      <c r="D43" s="24">
        <f t="shared" si="4"/>
        <v>1256</v>
      </c>
      <c r="E43" s="18" t="s">
        <v>23</v>
      </c>
      <c r="F43" s="23">
        <f>SUM(J7:J11)</f>
        <v>1265</v>
      </c>
      <c r="G43" s="20">
        <f>SUM(K7:K11)</f>
        <v>1380</v>
      </c>
      <c r="H43" s="24">
        <f t="shared" si="5"/>
        <v>2645</v>
      </c>
      <c r="I43" s="18" t="s">
        <v>24</v>
      </c>
      <c r="J43" s="20">
        <f>SUM(N17:N21)</f>
        <v>8</v>
      </c>
      <c r="K43" s="19">
        <f>SUM(O17:O21)</f>
        <v>16</v>
      </c>
      <c r="L43" s="20">
        <f t="shared" si="6"/>
        <v>24</v>
      </c>
    </row>
    <row r="44" spans="1:16" s="9" customFormat="1" ht="17.25" customHeight="1" x14ac:dyDescent="0.15">
      <c r="A44" s="18" t="s">
        <v>25</v>
      </c>
      <c r="B44" s="23">
        <f>SUM(B32:B36)</f>
        <v>647</v>
      </c>
      <c r="C44" s="20">
        <f>SUM(C32:C36)</f>
        <v>614</v>
      </c>
      <c r="D44" s="24">
        <f t="shared" si="4"/>
        <v>1261</v>
      </c>
      <c r="E44" s="18" t="s">
        <v>26</v>
      </c>
      <c r="F44" s="23">
        <f>SUM(J12:J16)</f>
        <v>1564</v>
      </c>
      <c r="G44" s="20">
        <f>SUM(K12:K16)</f>
        <v>1795</v>
      </c>
      <c r="H44" s="24">
        <f t="shared" si="5"/>
        <v>3359</v>
      </c>
      <c r="I44" s="18" t="s">
        <v>27</v>
      </c>
      <c r="J44" s="20">
        <f>SUM(N22:N26)</f>
        <v>1</v>
      </c>
      <c r="K44" s="19">
        <f>SUM(O22:O26)</f>
        <v>0</v>
      </c>
      <c r="L44" s="20">
        <f t="shared" si="6"/>
        <v>1</v>
      </c>
    </row>
    <row r="45" spans="1:16" s="9" customFormat="1" ht="17.25" customHeight="1" x14ac:dyDescent="0.15">
      <c r="A45" s="18" t="s">
        <v>28</v>
      </c>
      <c r="B45" s="23">
        <f>SUM(F7:F11)</f>
        <v>705</v>
      </c>
      <c r="C45" s="20">
        <f>SUM(G7:G11)</f>
        <v>756</v>
      </c>
      <c r="D45" s="24">
        <f t="shared" si="4"/>
        <v>1461</v>
      </c>
      <c r="E45" s="18" t="s">
        <v>29</v>
      </c>
      <c r="F45" s="23">
        <f>SUM(J17:J21)</f>
        <v>1092</v>
      </c>
      <c r="G45" s="20">
        <f>SUM(K17:K21)</f>
        <v>1429</v>
      </c>
      <c r="H45" s="24">
        <f t="shared" si="5"/>
        <v>2521</v>
      </c>
      <c r="I45" s="18" t="s">
        <v>30</v>
      </c>
      <c r="J45" s="20">
        <f>SUM(N27:N31)</f>
        <v>0</v>
      </c>
      <c r="K45" s="19">
        <f>SUM(O27:O31)</f>
        <v>0</v>
      </c>
      <c r="L45" s="20">
        <f t="shared" si="6"/>
        <v>0</v>
      </c>
      <c r="M45" s="32"/>
      <c r="N45" s="31"/>
      <c r="O45" s="31"/>
      <c r="P45" s="31"/>
    </row>
    <row r="46" spans="1:16" s="9" customFormat="1" ht="17.25" customHeight="1" x14ac:dyDescent="0.15">
      <c r="A46" s="25" t="s">
        <v>31</v>
      </c>
      <c r="B46" s="26">
        <f>SUM(F12:F16)</f>
        <v>921</v>
      </c>
      <c r="C46" s="27">
        <f>SUM(G12:G16)</f>
        <v>967</v>
      </c>
      <c r="D46" s="30">
        <f t="shared" si="4"/>
        <v>1888</v>
      </c>
      <c r="E46" s="25" t="s">
        <v>32</v>
      </c>
      <c r="F46" s="26">
        <f>SUM(J22:J26)</f>
        <v>1007</v>
      </c>
      <c r="G46" s="27">
        <f>SUM(K22:K26)</f>
        <v>1376</v>
      </c>
      <c r="H46" s="30">
        <f t="shared" si="5"/>
        <v>2383</v>
      </c>
      <c r="I46" s="25" t="s">
        <v>33</v>
      </c>
      <c r="J46" s="27">
        <f>SUM(N32:N36)</f>
        <v>0</v>
      </c>
      <c r="K46" s="28">
        <f>SUM(O32:O36)</f>
        <v>0</v>
      </c>
      <c r="L46" s="27">
        <f t="shared" si="6"/>
        <v>0</v>
      </c>
      <c r="M46" s="32"/>
      <c r="N46" s="31"/>
      <c r="O46" s="31"/>
      <c r="P46" s="31"/>
    </row>
    <row r="47" spans="1:16" ht="17.25" customHeight="1" x14ac:dyDescent="0.15">
      <c r="A47" s="3"/>
      <c r="B47" s="3"/>
      <c r="C47" s="3"/>
      <c r="D47" s="3"/>
      <c r="F47" s="33"/>
      <c r="G47" s="33"/>
      <c r="H47" s="33"/>
      <c r="J47" s="33"/>
      <c r="K47" s="33"/>
      <c r="L47" s="33"/>
      <c r="M47" s="34"/>
      <c r="N47" s="33"/>
      <c r="O47" s="33"/>
      <c r="P47" s="33"/>
    </row>
    <row r="48" spans="1:16" ht="17.25" customHeight="1" x14ac:dyDescent="0.15">
      <c r="B48" s="33"/>
      <c r="C48" s="33"/>
      <c r="D48" s="33"/>
      <c r="F48" s="33"/>
      <c r="G48" s="33"/>
      <c r="H48" s="33"/>
      <c r="J48" s="33"/>
      <c r="K48" s="33"/>
      <c r="L48" s="33"/>
      <c r="N48" s="33"/>
      <c r="O48" s="33"/>
      <c r="P48" s="33"/>
    </row>
    <row r="49" spans="1:16" ht="17.25" customHeight="1" x14ac:dyDescent="0.15">
      <c r="B49" s="33"/>
      <c r="C49" s="33"/>
      <c r="D49" s="33"/>
      <c r="F49" s="33"/>
      <c r="G49" s="33"/>
      <c r="H49" s="33"/>
      <c r="J49" s="33"/>
      <c r="K49" s="33"/>
      <c r="L49" s="33"/>
      <c r="N49" s="33"/>
      <c r="O49" s="33"/>
      <c r="P49" s="33"/>
    </row>
    <row r="50" spans="1:16" ht="17.25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phoneticPr fontId="3"/>
  <pageMargins left="0.39370078740157483" right="0.39370078740157483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46"/>
    </sheetView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年齢別人口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H23PC013</dc:creator>
  <cp:lastModifiedBy>林　舞美</cp:lastModifiedBy>
  <cp:lastPrinted>2016-09-02T02:33:29Z</cp:lastPrinted>
  <dcterms:created xsi:type="dcterms:W3CDTF">2012-11-15T05:41:51Z</dcterms:created>
  <dcterms:modified xsi:type="dcterms:W3CDTF">2016-12-01T05:41:23Z</dcterms:modified>
</cp:coreProperties>
</file>