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39" i="1" l="1"/>
  <c r="L11" i="1" l="1"/>
  <c r="H24" i="1"/>
  <c r="H23" i="1"/>
  <c r="H25" i="1"/>
  <c r="D7" i="1" l="1"/>
  <c r="D8" i="1"/>
  <c r="D33" i="1"/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K46" i="1"/>
  <c r="L46" i="1" s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L45" i="1" s="1"/>
  <c r="J46" i="1"/>
  <c r="B46" i="1"/>
  <c r="B45" i="1"/>
  <c r="B44" i="1"/>
  <c r="B43" i="1"/>
  <c r="B42" i="1"/>
  <c r="O41" i="1"/>
  <c r="N41" i="1"/>
  <c r="B41" i="1"/>
  <c r="O40" i="1"/>
  <c r="N40" i="1"/>
  <c r="B40" i="1"/>
  <c r="O39" i="1"/>
  <c r="N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D44" i="1" l="1"/>
  <c r="D42" i="1"/>
  <c r="D41" i="1"/>
  <c r="L42" i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<sst xmlns="http://schemas.openxmlformats.org/spreadsheetml/2006/main" count="67" uniqueCount="38">
  <si>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</si>
  <si>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</si>
  <si>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</si>
  <si>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</si>
  <si>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</si>
  <si>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</si>
  <si>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</si>
  <si>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</si>
  <si>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</si>
  <si>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</si>
  <si>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</si>
  <si>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</si>
  <si>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</si>
  <si>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</si>
  <si>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</si>
  <si>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</si>
  <si>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</si>
  <si>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</si>
  <si>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</si>
  <si>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</si>
  <si>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</si>
  <si>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</si>
  <si>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</si>
  <si>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</si>
  <si>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</si>
  <si>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</si>
  <si>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</si>
  <si>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</si>
  <si>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</si>
  <si>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</si>
  <si>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</si>
  <si>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</si>
  <si>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</si>
  <si>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</si>
  <si>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</si>
  <si>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平成29年5月31日現在住基人口</t>
    <rPh sb="4" eb="5">
      <t>ネン</t>
    </rPh>
    <rPh sb="9" eb="10">
      <t>ニチ</t>
    </rPh>
    <phoneticPr fontId="4"/>
  </si>
  <si>
    <t>(年齢基準日：平成29年6月1日)</t>
    <phoneticPr fontId="4"/>
  </si>
  <si>
    <t>男</t>
    <rPh sb="0" eb="1">
      <t>オトコ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</si>
</sst>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topLeftCell="A10" zoomScale="75" workbookViewId="0">
      <selection activeCell="B40" sqref="B40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34864</v>
      </c>
      <c r="B4" s="37">
        <f>SUM(B7:B36,F7:F36,J7:J36,N7:N36,)</f>
        <v>16234</v>
      </c>
      <c r="C4" s="37">
        <f>SUM(C7:C36,G7:G36,K7:K36,O7:O36)</f>
        <v>18630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93</v>
      </c>
      <c r="C7" s="17">
        <v>81</v>
      </c>
      <c r="D7" s="38">
        <f>SUM(B7:C7)</f>
        <v>174</v>
      </c>
      <c r="E7" s="18">
        <v>30</v>
      </c>
      <c r="F7" s="19">
        <v>113</v>
      </c>
      <c r="G7" s="20">
        <v>128</v>
      </c>
      <c r="H7" s="24">
        <f>SUM(F7:G7)</f>
        <v>241</v>
      </c>
      <c r="I7" s="21">
        <v>60</v>
      </c>
      <c r="J7" s="20">
        <v>210</v>
      </c>
      <c r="K7" s="19">
        <v>245</v>
      </c>
      <c r="L7" s="20">
        <f>SUM(J7:K7)</f>
        <v>455</v>
      </c>
      <c r="M7" s="22">
        <v>90</v>
      </c>
      <c r="N7" s="23">
        <v>57</v>
      </c>
      <c r="O7" s="20">
        <v>122</v>
      </c>
      <c r="P7" s="24">
        <f>SUM(N7:O7)</f>
        <v>179</v>
      </c>
    </row>
    <row r="8" spans="1:19" s="9" customFormat="1" ht="17.25" customHeight="1" x14ac:dyDescent="0.15">
      <c r="A8" s="18">
        <v>1</v>
      </c>
      <c r="B8" s="23">
        <v>124</v>
      </c>
      <c r="C8" s="20">
        <v>120</v>
      </c>
      <c r="D8" s="38">
        <f>SUM(B8:C8)</f>
        <v>244</v>
      </c>
      <c r="E8" s="18">
        <v>31</v>
      </c>
      <c r="F8" s="19">
        <v>130</v>
      </c>
      <c r="G8" s="20">
        <v>141</v>
      </c>
      <c r="H8" s="24">
        <f>SUM(F8:G8)</f>
        <v>271</v>
      </c>
      <c r="I8" s="21">
        <v>61</v>
      </c>
      <c r="J8" s="20">
        <v>212</v>
      </c>
      <c r="K8" s="19">
        <v>229</v>
      </c>
      <c r="L8" s="20">
        <f t="shared" ref="L8:L36" si="0">SUM(J8:K8)</f>
        <v>441</v>
      </c>
      <c r="M8" s="18">
        <v>91</v>
      </c>
      <c r="N8" s="23">
        <v>48</v>
      </c>
      <c r="O8" s="20">
        <v>95</v>
      </c>
      <c r="P8" s="24">
        <f t="shared" ref="P8:P22" si="1">SUM(N8:O8)</f>
        <v>143</v>
      </c>
    </row>
    <row r="9" spans="1:19" s="9" customFormat="1" ht="17.25" customHeight="1" x14ac:dyDescent="0.15">
      <c r="A9" s="18">
        <v>2</v>
      </c>
      <c r="B9" s="23">
        <v>116</v>
      </c>
      <c r="C9" s="20">
        <v>104</v>
      </c>
      <c r="D9" s="38">
        <f t="shared" ref="D9:D36" si="2">SUM(B9:C9)</f>
        <v>220</v>
      </c>
      <c r="E9" s="18">
        <v>32</v>
      </c>
      <c r="F9" s="19">
        <v>133</v>
      </c>
      <c r="G9" s="20">
        <v>157</v>
      </c>
      <c r="H9" s="24">
        <f t="shared" ref="H9:H36" si="3">SUM(F9:G9)</f>
        <v>290</v>
      </c>
      <c r="I9" s="21">
        <v>62</v>
      </c>
      <c r="J9" s="20">
        <v>236</v>
      </c>
      <c r="K9" s="19">
        <v>262</v>
      </c>
      <c r="L9" s="20">
        <f t="shared" si="0"/>
        <v>498</v>
      </c>
      <c r="M9" s="18">
        <v>92</v>
      </c>
      <c r="N9" s="23">
        <v>32</v>
      </c>
      <c r="O9" s="20">
        <v>86</v>
      </c>
      <c r="P9" s="24">
        <f t="shared" si="1"/>
        <v>118</v>
      </c>
    </row>
    <row r="10" spans="1:19" s="9" customFormat="1" ht="17.25" customHeight="1" x14ac:dyDescent="0.15">
      <c r="A10" s="18">
        <v>3</v>
      </c>
      <c r="B10" s="23">
        <v>111</v>
      </c>
      <c r="C10" s="20">
        <v>105</v>
      </c>
      <c r="D10" s="38">
        <f t="shared" si="2"/>
        <v>216</v>
      </c>
      <c r="E10" s="18">
        <v>33</v>
      </c>
      <c r="F10" s="19">
        <v>145</v>
      </c>
      <c r="G10" s="20">
        <v>142</v>
      </c>
      <c r="H10" s="24">
        <f t="shared" si="3"/>
        <v>287</v>
      </c>
      <c r="I10" s="21">
        <v>63</v>
      </c>
      <c r="J10" s="20">
        <v>257</v>
      </c>
      <c r="K10" s="19">
        <v>298</v>
      </c>
      <c r="L10" s="20">
        <f t="shared" si="0"/>
        <v>555</v>
      </c>
      <c r="M10" s="18">
        <v>93</v>
      </c>
      <c r="N10" s="23">
        <v>17</v>
      </c>
      <c r="O10" s="20">
        <v>89</v>
      </c>
      <c r="P10" s="24">
        <f t="shared" si="1"/>
        <v>106</v>
      </c>
    </row>
    <row r="11" spans="1:19" s="9" customFormat="1" ht="17.25" customHeight="1" x14ac:dyDescent="0.15">
      <c r="A11" s="18">
        <v>4</v>
      </c>
      <c r="B11" s="23">
        <v>105</v>
      </c>
      <c r="C11" s="20">
        <v>116</v>
      </c>
      <c r="D11" s="38">
        <f t="shared" si="2"/>
        <v>221</v>
      </c>
      <c r="E11" s="18">
        <v>34</v>
      </c>
      <c r="F11" s="19">
        <v>170</v>
      </c>
      <c r="G11" s="20">
        <v>178</v>
      </c>
      <c r="H11" s="24">
        <f t="shared" si="3"/>
        <v>348</v>
      </c>
      <c r="I11" s="21">
        <v>64</v>
      </c>
      <c r="J11" s="20">
        <v>298</v>
      </c>
      <c r="K11" s="19">
        <v>324</v>
      </c>
      <c r="L11" s="20">
        <f t="shared" si="0"/>
        <v>622</v>
      </c>
      <c r="M11" s="18">
        <v>94</v>
      </c>
      <c r="N11" s="23">
        <v>18</v>
      </c>
      <c r="O11" s="20">
        <v>58</v>
      </c>
      <c r="P11" s="24">
        <f t="shared" si="1"/>
        <v>76</v>
      </c>
    </row>
    <row r="12" spans="1:19" s="9" customFormat="1" ht="17.25" customHeight="1" x14ac:dyDescent="0.15">
      <c r="A12" s="18">
        <v>5</v>
      </c>
      <c r="B12" s="23">
        <v>125</v>
      </c>
      <c r="C12" s="20">
        <v>114</v>
      </c>
      <c r="D12" s="38">
        <f t="shared" si="2"/>
        <v>239</v>
      </c>
      <c r="E12" s="18">
        <v>35</v>
      </c>
      <c r="F12" s="19">
        <v>165</v>
      </c>
      <c r="G12" s="20">
        <v>179</v>
      </c>
      <c r="H12" s="24">
        <f t="shared" si="3"/>
        <v>344</v>
      </c>
      <c r="I12" s="21">
        <v>65</v>
      </c>
      <c r="J12" s="20">
        <v>292</v>
      </c>
      <c r="K12" s="19">
        <v>314</v>
      </c>
      <c r="L12" s="20">
        <f t="shared" si="0"/>
        <v>606</v>
      </c>
      <c r="M12" s="18">
        <v>95</v>
      </c>
      <c r="N12" s="23">
        <v>12</v>
      </c>
      <c r="O12" s="20">
        <v>42</v>
      </c>
      <c r="P12" s="24">
        <f t="shared" si="1"/>
        <v>54</v>
      </c>
    </row>
    <row r="13" spans="1:19" s="9" customFormat="1" ht="17.25" customHeight="1" x14ac:dyDescent="0.15">
      <c r="A13" s="18">
        <v>6</v>
      </c>
      <c r="B13" s="23">
        <v>125</v>
      </c>
      <c r="C13" s="20">
        <v>112</v>
      </c>
      <c r="D13" s="38">
        <f t="shared" si="2"/>
        <v>237</v>
      </c>
      <c r="E13" s="18">
        <v>36</v>
      </c>
      <c r="F13" s="19">
        <v>173</v>
      </c>
      <c r="G13" s="20">
        <v>171</v>
      </c>
      <c r="H13" s="24">
        <f t="shared" si="3"/>
        <v>344</v>
      </c>
      <c r="I13" s="21">
        <v>66</v>
      </c>
      <c r="J13" s="20">
        <v>305</v>
      </c>
      <c r="K13" s="19">
        <v>345</v>
      </c>
      <c r="L13" s="20">
        <f t="shared" si="0"/>
        <v>650</v>
      </c>
      <c r="M13" s="18">
        <v>96</v>
      </c>
      <c r="N13" s="23">
        <v>7</v>
      </c>
      <c r="O13" s="20">
        <v>41</v>
      </c>
      <c r="P13" s="24">
        <f t="shared" si="1"/>
        <v>48</v>
      </c>
    </row>
    <row r="14" spans="1:19" s="9" customFormat="1" ht="17.25" customHeight="1" x14ac:dyDescent="0.15">
      <c r="A14" s="18">
        <v>7</v>
      </c>
      <c r="B14" s="23">
        <v>138</v>
      </c>
      <c r="C14" s="20">
        <v>131</v>
      </c>
      <c r="D14" s="38">
        <f t="shared" si="2"/>
        <v>269</v>
      </c>
      <c r="E14" s="18">
        <v>37</v>
      </c>
      <c r="F14" s="19">
        <v>151</v>
      </c>
      <c r="G14" s="20">
        <v>172</v>
      </c>
      <c r="H14" s="24">
        <f t="shared" si="3"/>
        <v>323</v>
      </c>
      <c r="I14" s="21">
        <v>67</v>
      </c>
      <c r="J14" s="20">
        <v>340</v>
      </c>
      <c r="K14" s="19">
        <v>379</v>
      </c>
      <c r="L14" s="20">
        <f t="shared" si="0"/>
        <v>719</v>
      </c>
      <c r="M14" s="18">
        <v>97</v>
      </c>
      <c r="N14" s="23">
        <v>6</v>
      </c>
      <c r="O14" s="20">
        <v>25</v>
      </c>
      <c r="P14" s="24">
        <f t="shared" si="1"/>
        <v>31</v>
      </c>
    </row>
    <row r="15" spans="1:19" s="9" customFormat="1" ht="17.25" customHeight="1" x14ac:dyDescent="0.15">
      <c r="A15" s="18">
        <v>8</v>
      </c>
      <c r="B15" s="23">
        <v>136</v>
      </c>
      <c r="C15" s="20">
        <v>126</v>
      </c>
      <c r="D15" s="38">
        <f t="shared" si="2"/>
        <v>262</v>
      </c>
      <c r="E15" s="18">
        <v>38</v>
      </c>
      <c r="F15" s="19">
        <v>182</v>
      </c>
      <c r="G15" s="20">
        <v>201</v>
      </c>
      <c r="H15" s="24">
        <f t="shared" si="3"/>
        <v>383</v>
      </c>
      <c r="I15" s="21">
        <v>68</v>
      </c>
      <c r="J15" s="20">
        <v>319</v>
      </c>
      <c r="K15" s="19">
        <v>351</v>
      </c>
      <c r="L15" s="20">
        <f t="shared" si="0"/>
        <v>670</v>
      </c>
      <c r="M15" s="18">
        <v>98</v>
      </c>
      <c r="N15" s="23">
        <v>4</v>
      </c>
      <c r="O15" s="20">
        <v>9</v>
      </c>
      <c r="P15" s="24">
        <f t="shared" si="1"/>
        <v>13</v>
      </c>
    </row>
    <row r="16" spans="1:19" s="9" customFormat="1" ht="17.25" customHeight="1" x14ac:dyDescent="0.15">
      <c r="A16" s="18">
        <v>9</v>
      </c>
      <c r="B16" s="23">
        <v>147</v>
      </c>
      <c r="C16" s="20">
        <v>148</v>
      </c>
      <c r="D16" s="38">
        <f t="shared" si="2"/>
        <v>295</v>
      </c>
      <c r="E16" s="18">
        <v>39</v>
      </c>
      <c r="F16" s="19">
        <v>219</v>
      </c>
      <c r="G16" s="20">
        <v>237</v>
      </c>
      <c r="H16" s="24">
        <f t="shared" si="3"/>
        <v>456</v>
      </c>
      <c r="I16" s="21">
        <v>69</v>
      </c>
      <c r="J16" s="20">
        <v>332</v>
      </c>
      <c r="K16" s="19">
        <v>396</v>
      </c>
      <c r="L16" s="20">
        <f t="shared" si="0"/>
        <v>728</v>
      </c>
      <c r="M16" s="18">
        <v>99</v>
      </c>
      <c r="N16" s="23">
        <v>2</v>
      </c>
      <c r="O16" s="20">
        <v>12</v>
      </c>
      <c r="P16" s="24">
        <f t="shared" si="1"/>
        <v>14</v>
      </c>
    </row>
    <row r="17" spans="1:16" s="9" customFormat="1" ht="17.25" customHeight="1" x14ac:dyDescent="0.15">
      <c r="A17" s="18">
        <v>10</v>
      </c>
      <c r="B17" s="23">
        <v>140</v>
      </c>
      <c r="C17" s="20">
        <v>155</v>
      </c>
      <c r="D17" s="38">
        <f t="shared" si="2"/>
        <v>295</v>
      </c>
      <c r="E17" s="18">
        <v>40</v>
      </c>
      <c r="F17" s="19">
        <v>220</v>
      </c>
      <c r="G17" s="20">
        <v>196</v>
      </c>
      <c r="H17" s="24">
        <f t="shared" si="3"/>
        <v>416</v>
      </c>
      <c r="I17" s="21">
        <v>70</v>
      </c>
      <c r="J17" s="20">
        <v>259</v>
      </c>
      <c r="K17" s="19">
        <v>322</v>
      </c>
      <c r="L17" s="20">
        <f t="shared" si="0"/>
        <v>581</v>
      </c>
      <c r="M17" s="18">
        <v>100</v>
      </c>
      <c r="N17" s="23">
        <v>0</v>
      </c>
      <c r="O17" s="20">
        <v>9</v>
      </c>
      <c r="P17" s="24">
        <f t="shared" si="1"/>
        <v>9</v>
      </c>
    </row>
    <row r="18" spans="1:16" s="9" customFormat="1" ht="17.25" customHeight="1" x14ac:dyDescent="0.15">
      <c r="A18" s="18">
        <v>11</v>
      </c>
      <c r="B18" s="23">
        <v>146</v>
      </c>
      <c r="C18" s="20">
        <v>129</v>
      </c>
      <c r="D18" s="38">
        <f t="shared" si="2"/>
        <v>275</v>
      </c>
      <c r="E18" s="18">
        <v>41</v>
      </c>
      <c r="F18" s="19">
        <v>257</v>
      </c>
      <c r="G18" s="20">
        <v>256</v>
      </c>
      <c r="H18" s="24">
        <f t="shared" si="3"/>
        <v>513</v>
      </c>
      <c r="I18" s="21">
        <v>71</v>
      </c>
      <c r="J18" s="20">
        <v>176</v>
      </c>
      <c r="K18" s="19">
        <v>236</v>
      </c>
      <c r="L18" s="20">
        <f t="shared" si="0"/>
        <v>412</v>
      </c>
      <c r="M18" s="18">
        <v>101</v>
      </c>
      <c r="N18" s="23">
        <v>3</v>
      </c>
      <c r="O18" s="20">
        <v>5</v>
      </c>
      <c r="P18" s="24">
        <f t="shared" si="1"/>
        <v>8</v>
      </c>
    </row>
    <row r="19" spans="1:16" s="9" customFormat="1" ht="17.25" customHeight="1" x14ac:dyDescent="0.15">
      <c r="A19" s="18">
        <v>12</v>
      </c>
      <c r="B19" s="23">
        <v>171</v>
      </c>
      <c r="C19" s="20">
        <v>141</v>
      </c>
      <c r="D19" s="38">
        <f t="shared" si="2"/>
        <v>312</v>
      </c>
      <c r="E19" s="18">
        <v>42</v>
      </c>
      <c r="F19" s="19">
        <v>246</v>
      </c>
      <c r="G19" s="20">
        <v>247</v>
      </c>
      <c r="H19" s="24">
        <f t="shared" si="3"/>
        <v>493</v>
      </c>
      <c r="I19" s="21">
        <v>72</v>
      </c>
      <c r="J19" s="20">
        <v>202</v>
      </c>
      <c r="K19" s="19">
        <v>264</v>
      </c>
      <c r="L19" s="20">
        <f t="shared" si="0"/>
        <v>466</v>
      </c>
      <c r="M19" s="18">
        <v>102</v>
      </c>
      <c r="N19" s="23">
        <v>0</v>
      </c>
      <c r="O19" s="20">
        <v>1</v>
      </c>
      <c r="P19" s="24">
        <f t="shared" si="1"/>
        <v>1</v>
      </c>
    </row>
    <row r="20" spans="1:16" s="9" customFormat="1" ht="17.25" customHeight="1" x14ac:dyDescent="0.15">
      <c r="A20" s="18">
        <v>13</v>
      </c>
      <c r="B20" s="23">
        <v>139</v>
      </c>
      <c r="C20" s="20">
        <v>153</v>
      </c>
      <c r="D20" s="38">
        <f t="shared" si="2"/>
        <v>292</v>
      </c>
      <c r="E20" s="18">
        <v>43</v>
      </c>
      <c r="F20" s="19">
        <v>260</v>
      </c>
      <c r="G20" s="20">
        <v>246</v>
      </c>
      <c r="H20" s="24">
        <f t="shared" si="3"/>
        <v>506</v>
      </c>
      <c r="I20" s="21">
        <v>73</v>
      </c>
      <c r="J20" s="20">
        <v>222</v>
      </c>
      <c r="K20" s="19">
        <v>322</v>
      </c>
      <c r="L20" s="20">
        <f t="shared" si="0"/>
        <v>544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164</v>
      </c>
      <c r="C21" s="20">
        <v>127</v>
      </c>
      <c r="D21" s="38">
        <f t="shared" si="2"/>
        <v>291</v>
      </c>
      <c r="E21" s="18">
        <v>44</v>
      </c>
      <c r="F21" s="19">
        <v>248</v>
      </c>
      <c r="G21" s="20">
        <v>275</v>
      </c>
      <c r="H21" s="24">
        <f t="shared" si="3"/>
        <v>523</v>
      </c>
      <c r="I21" s="21">
        <v>74</v>
      </c>
      <c r="J21" s="20">
        <v>221</v>
      </c>
      <c r="K21" s="19">
        <v>299</v>
      </c>
      <c r="L21" s="20">
        <f t="shared" si="0"/>
        <v>520</v>
      </c>
      <c r="M21" s="18">
        <v>104</v>
      </c>
      <c r="N21" s="23">
        <v>0</v>
      </c>
      <c r="O21" s="20">
        <v>0</v>
      </c>
      <c r="P21" s="24">
        <f t="shared" si="1"/>
        <v>0</v>
      </c>
    </row>
    <row r="22" spans="1:16" s="9" customFormat="1" ht="17.25" customHeight="1" x14ac:dyDescent="0.15">
      <c r="A22" s="18">
        <v>15</v>
      </c>
      <c r="B22" s="23">
        <v>152</v>
      </c>
      <c r="C22" s="20">
        <v>148</v>
      </c>
      <c r="D22" s="38">
        <f t="shared" si="2"/>
        <v>300</v>
      </c>
      <c r="E22" s="18">
        <v>45</v>
      </c>
      <c r="F22" s="19">
        <v>256</v>
      </c>
      <c r="G22" s="20">
        <v>244</v>
      </c>
      <c r="H22" s="24">
        <f t="shared" si="3"/>
        <v>500</v>
      </c>
      <c r="I22" s="21">
        <v>75</v>
      </c>
      <c r="J22" s="20">
        <v>231</v>
      </c>
      <c r="K22" s="19">
        <v>295</v>
      </c>
      <c r="L22" s="20">
        <f t="shared" si="0"/>
        <v>526</v>
      </c>
      <c r="M22" s="18">
        <v>105</v>
      </c>
      <c r="N22" s="23">
        <v>1</v>
      </c>
      <c r="O22" s="20">
        <v>2</v>
      </c>
      <c r="P22" s="24">
        <f t="shared" si="1"/>
        <v>3</v>
      </c>
    </row>
    <row r="23" spans="1:16" s="9" customFormat="1" ht="17.25" customHeight="1" x14ac:dyDescent="0.15">
      <c r="A23" s="18">
        <v>16</v>
      </c>
      <c r="B23" s="23">
        <v>173</v>
      </c>
      <c r="C23" s="20">
        <v>136</v>
      </c>
      <c r="D23" s="38">
        <f t="shared" si="2"/>
        <v>309</v>
      </c>
      <c r="E23" s="18">
        <v>46</v>
      </c>
      <c r="F23" s="19">
        <v>214</v>
      </c>
      <c r="G23" s="20">
        <v>259</v>
      </c>
      <c r="H23" s="24">
        <f>SUM(F23:G23)</f>
        <v>473</v>
      </c>
      <c r="I23" s="21">
        <v>76</v>
      </c>
      <c r="J23" s="20">
        <v>217</v>
      </c>
      <c r="K23" s="19">
        <v>296</v>
      </c>
      <c r="L23" s="20">
        <f t="shared" si="0"/>
        <v>513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157</v>
      </c>
      <c r="C24" s="20">
        <v>155</v>
      </c>
      <c r="D24" s="38">
        <f t="shared" si="2"/>
        <v>312</v>
      </c>
      <c r="E24" s="18">
        <v>47</v>
      </c>
      <c r="F24" s="19">
        <v>187</v>
      </c>
      <c r="G24" s="20">
        <v>223</v>
      </c>
      <c r="H24" s="24">
        <f>SUM(F24:G24)</f>
        <v>410</v>
      </c>
      <c r="I24" s="21">
        <v>77</v>
      </c>
      <c r="J24" s="20">
        <v>189</v>
      </c>
      <c r="K24" s="19">
        <v>255</v>
      </c>
      <c r="L24" s="20">
        <f t="shared" si="0"/>
        <v>444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133</v>
      </c>
      <c r="C25" s="20">
        <v>144</v>
      </c>
      <c r="D25" s="38">
        <f t="shared" si="2"/>
        <v>277</v>
      </c>
      <c r="E25" s="18">
        <v>48</v>
      </c>
      <c r="F25" s="19">
        <v>215</v>
      </c>
      <c r="G25" s="20">
        <v>235</v>
      </c>
      <c r="H25" s="24">
        <f>SUM(F25:G25)</f>
        <v>450</v>
      </c>
      <c r="I25" s="21">
        <v>78</v>
      </c>
      <c r="J25" s="20">
        <v>202</v>
      </c>
      <c r="K25" s="19">
        <v>268</v>
      </c>
      <c r="L25" s="20">
        <f t="shared" si="0"/>
        <v>470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129</v>
      </c>
      <c r="C26" s="20">
        <v>129</v>
      </c>
      <c r="D26" s="38">
        <f t="shared" si="2"/>
        <v>258</v>
      </c>
      <c r="E26" s="18">
        <v>49</v>
      </c>
      <c r="F26" s="19">
        <v>183</v>
      </c>
      <c r="G26" s="20">
        <v>239</v>
      </c>
      <c r="H26" s="24">
        <f t="shared" si="3"/>
        <v>422</v>
      </c>
      <c r="I26" s="21">
        <v>79</v>
      </c>
      <c r="J26" s="20">
        <v>168</v>
      </c>
      <c r="K26" s="19">
        <v>271</v>
      </c>
      <c r="L26" s="20">
        <f t="shared" si="0"/>
        <v>439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136</v>
      </c>
      <c r="C27" s="20">
        <v>148</v>
      </c>
      <c r="D27" s="38">
        <f>SUM(B27:C27)</f>
        <v>284</v>
      </c>
      <c r="E27" s="18">
        <v>50</v>
      </c>
      <c r="F27" s="19">
        <v>189</v>
      </c>
      <c r="G27" s="20">
        <v>210</v>
      </c>
      <c r="H27" s="24">
        <f t="shared" si="3"/>
        <v>399</v>
      </c>
      <c r="I27" s="21">
        <v>80</v>
      </c>
      <c r="J27" s="20">
        <v>171</v>
      </c>
      <c r="K27" s="19">
        <v>254</v>
      </c>
      <c r="L27" s="20">
        <f t="shared" si="0"/>
        <v>425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107</v>
      </c>
      <c r="C28" s="20">
        <v>114</v>
      </c>
      <c r="D28" s="38">
        <f>SUM(B28:C28)</f>
        <v>221</v>
      </c>
      <c r="E28" s="18">
        <v>51</v>
      </c>
      <c r="F28" s="19">
        <v>204</v>
      </c>
      <c r="G28" s="20">
        <v>221</v>
      </c>
      <c r="H28" s="24">
        <f t="shared" si="3"/>
        <v>425</v>
      </c>
      <c r="I28" s="21">
        <v>81</v>
      </c>
      <c r="J28" s="20">
        <v>186</v>
      </c>
      <c r="K28" s="19">
        <v>263</v>
      </c>
      <c r="L28" s="20">
        <f t="shared" si="0"/>
        <v>449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137</v>
      </c>
      <c r="C29" s="20">
        <v>125</v>
      </c>
      <c r="D29" s="38">
        <f t="shared" si="2"/>
        <v>262</v>
      </c>
      <c r="E29" s="18">
        <v>52</v>
      </c>
      <c r="F29" s="19">
        <v>201</v>
      </c>
      <c r="G29" s="20">
        <v>230</v>
      </c>
      <c r="H29" s="24">
        <f t="shared" si="3"/>
        <v>431</v>
      </c>
      <c r="I29" s="21">
        <v>82</v>
      </c>
      <c r="J29" s="20">
        <v>186</v>
      </c>
      <c r="K29" s="19">
        <v>218</v>
      </c>
      <c r="L29" s="20">
        <f t="shared" si="0"/>
        <v>404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131</v>
      </c>
      <c r="C30" s="20">
        <v>112</v>
      </c>
      <c r="D30" s="38">
        <f t="shared" si="2"/>
        <v>243</v>
      </c>
      <c r="E30" s="18">
        <v>53</v>
      </c>
      <c r="F30" s="19">
        <v>184</v>
      </c>
      <c r="G30" s="20">
        <v>192</v>
      </c>
      <c r="H30" s="24">
        <f t="shared" si="3"/>
        <v>376</v>
      </c>
      <c r="I30" s="21">
        <v>83</v>
      </c>
      <c r="J30" s="20">
        <v>144</v>
      </c>
      <c r="K30" s="19">
        <v>196</v>
      </c>
      <c r="L30" s="20">
        <f t="shared" si="0"/>
        <v>340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125</v>
      </c>
      <c r="C31" s="20">
        <v>124</v>
      </c>
      <c r="D31" s="38">
        <f t="shared" si="2"/>
        <v>249</v>
      </c>
      <c r="E31" s="18">
        <v>54</v>
      </c>
      <c r="F31" s="19">
        <v>185</v>
      </c>
      <c r="G31" s="20">
        <v>209</v>
      </c>
      <c r="H31" s="24">
        <f t="shared" si="3"/>
        <v>394</v>
      </c>
      <c r="I31" s="21">
        <v>84</v>
      </c>
      <c r="J31" s="20">
        <v>158</v>
      </c>
      <c r="K31" s="19">
        <v>194</v>
      </c>
      <c r="L31" s="20">
        <f t="shared" si="0"/>
        <v>352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139</v>
      </c>
      <c r="C32" s="20">
        <v>110</v>
      </c>
      <c r="D32" s="38">
        <f t="shared" si="2"/>
        <v>249</v>
      </c>
      <c r="E32" s="18">
        <v>55</v>
      </c>
      <c r="F32" s="19">
        <v>212</v>
      </c>
      <c r="G32" s="20">
        <v>207</v>
      </c>
      <c r="H32" s="24">
        <f t="shared" si="3"/>
        <v>419</v>
      </c>
      <c r="I32" s="21">
        <v>85</v>
      </c>
      <c r="J32" s="20">
        <v>113</v>
      </c>
      <c r="K32" s="19">
        <v>199</v>
      </c>
      <c r="L32" s="20">
        <f t="shared" si="0"/>
        <v>312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132</v>
      </c>
      <c r="C33" s="20">
        <v>125</v>
      </c>
      <c r="D33" s="38">
        <f t="shared" si="2"/>
        <v>257</v>
      </c>
      <c r="E33" s="18">
        <v>56</v>
      </c>
      <c r="F33" s="19">
        <v>205</v>
      </c>
      <c r="G33" s="20">
        <v>238</v>
      </c>
      <c r="H33" s="24">
        <f t="shared" si="3"/>
        <v>443</v>
      </c>
      <c r="I33" s="21">
        <v>86</v>
      </c>
      <c r="J33" s="20">
        <v>108</v>
      </c>
      <c r="K33" s="19">
        <v>161</v>
      </c>
      <c r="L33" s="20">
        <f t="shared" si="0"/>
        <v>269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111</v>
      </c>
      <c r="C34" s="20">
        <v>105</v>
      </c>
      <c r="D34" s="38">
        <f t="shared" si="2"/>
        <v>216</v>
      </c>
      <c r="E34" s="18">
        <v>57</v>
      </c>
      <c r="F34" s="19">
        <v>203</v>
      </c>
      <c r="G34" s="20">
        <v>232</v>
      </c>
      <c r="H34" s="24">
        <f t="shared" si="3"/>
        <v>435</v>
      </c>
      <c r="I34" s="21">
        <v>87</v>
      </c>
      <c r="J34" s="20">
        <v>81</v>
      </c>
      <c r="K34" s="19">
        <v>184</v>
      </c>
      <c r="L34" s="20">
        <f t="shared" si="0"/>
        <v>265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134</v>
      </c>
      <c r="C35" s="20">
        <v>123</v>
      </c>
      <c r="D35" s="38">
        <f t="shared" si="2"/>
        <v>257</v>
      </c>
      <c r="E35" s="18">
        <v>58</v>
      </c>
      <c r="F35" s="19">
        <v>206</v>
      </c>
      <c r="G35" s="20">
        <v>240</v>
      </c>
      <c r="H35" s="24">
        <f t="shared" si="3"/>
        <v>446</v>
      </c>
      <c r="I35" s="21">
        <v>88</v>
      </c>
      <c r="J35" s="20">
        <v>77</v>
      </c>
      <c r="K35" s="19">
        <v>138</v>
      </c>
      <c r="L35" s="20">
        <f t="shared" si="0"/>
        <v>215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138</v>
      </c>
      <c r="C36" s="27">
        <v>127</v>
      </c>
      <c r="D36" s="30">
        <f t="shared" si="2"/>
        <v>265</v>
      </c>
      <c r="E36" s="25">
        <v>59</v>
      </c>
      <c r="F36" s="28">
        <v>182</v>
      </c>
      <c r="G36" s="27">
        <v>230</v>
      </c>
      <c r="H36" s="30">
        <f t="shared" si="3"/>
        <v>412</v>
      </c>
      <c r="I36" s="29">
        <v>89</v>
      </c>
      <c r="J36" s="27">
        <v>62</v>
      </c>
      <c r="K36" s="28">
        <v>133</v>
      </c>
      <c r="L36" s="27">
        <f t="shared" si="0"/>
        <v>195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37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549</v>
      </c>
      <c r="C39" s="20">
        <f>SUM(C7:C11)</f>
        <v>526</v>
      </c>
      <c r="D39" s="24">
        <f>SUM(B39:C39)</f>
        <v>1075</v>
      </c>
      <c r="E39" s="18" t="s">
        <v>8</v>
      </c>
      <c r="F39" s="23">
        <f>SUM(F17:F21)</f>
        <v>1231</v>
      </c>
      <c r="G39" s="20">
        <f>SUM(G17:G21)</f>
        <v>1220</v>
      </c>
      <c r="H39" s="24">
        <f>SUM(F39:G39)</f>
        <v>2451</v>
      </c>
      <c r="I39" s="18" t="s">
        <v>9</v>
      </c>
      <c r="J39" s="20">
        <f>SUM(J27:J31)</f>
        <v>845</v>
      </c>
      <c r="K39" s="19">
        <f>SUM(K27:K31)</f>
        <v>1125</v>
      </c>
      <c r="L39" s="20">
        <f>SUM(J39:K39)</f>
        <v>1970</v>
      </c>
      <c r="M39" s="18" t="s">
        <v>10</v>
      </c>
      <c r="N39" s="23">
        <f>SUM(B7:B21)</f>
        <v>1980</v>
      </c>
      <c r="O39" s="20">
        <f>SUM(C7:C21)</f>
        <v>1862</v>
      </c>
      <c r="P39" s="24">
        <f>SUM(N39:O39)</f>
        <v>3842</v>
      </c>
    </row>
    <row r="40" spans="1:16" s="9" customFormat="1" ht="17.25" customHeight="1" x14ac:dyDescent="0.15">
      <c r="A40" s="18" t="s">
        <v>11</v>
      </c>
      <c r="B40" s="23">
        <f>SUM(B12:B16)</f>
        <v>671</v>
      </c>
      <c r="C40" s="20">
        <f>SUM(C12:C16)</f>
        <v>631</v>
      </c>
      <c r="D40" s="24">
        <f t="shared" ref="D40:D46" si="4">SUM(B40:C40)</f>
        <v>1302</v>
      </c>
      <c r="E40" s="18" t="s">
        <v>12</v>
      </c>
      <c r="F40" s="23">
        <f>SUM(F22:F26)</f>
        <v>1055</v>
      </c>
      <c r="G40" s="20">
        <f>SUM(G22:G26)</f>
        <v>1200</v>
      </c>
      <c r="H40" s="24">
        <f t="shared" ref="H40:H46" si="5">SUM(F40:G40)</f>
        <v>2255</v>
      </c>
      <c r="I40" s="18" t="s">
        <v>13</v>
      </c>
      <c r="J40" s="20">
        <f>SUM(J32:J36)</f>
        <v>441</v>
      </c>
      <c r="K40" s="19">
        <f>SUM(K32:K36)</f>
        <v>815</v>
      </c>
      <c r="L40" s="20">
        <f t="shared" ref="L40:L46" si="6">SUM(J40:K40)</f>
        <v>1256</v>
      </c>
      <c r="M40" s="18" t="s">
        <v>14</v>
      </c>
      <c r="N40" s="23">
        <f>SUM(B22:B36,F7:F36,J7:J11)</f>
        <v>9085</v>
      </c>
      <c r="O40" s="20">
        <f>SUM(C22:C36,G7:G36,K7:K11)</f>
        <v>9618</v>
      </c>
      <c r="P40" s="24">
        <f>SUM(N40:O40)</f>
        <v>18703</v>
      </c>
    </row>
    <row r="41" spans="1:16" s="9" customFormat="1" ht="17.25" customHeight="1" x14ac:dyDescent="0.15">
      <c r="A41" s="18" t="s">
        <v>15</v>
      </c>
      <c r="B41" s="23">
        <f>SUM(B17:B21)</f>
        <v>760</v>
      </c>
      <c r="C41" s="20">
        <f>SUM(C17:C21)</f>
        <v>705</v>
      </c>
      <c r="D41" s="24">
        <f t="shared" si="4"/>
        <v>1465</v>
      </c>
      <c r="E41" s="18" t="s">
        <v>16</v>
      </c>
      <c r="F41" s="23">
        <f>SUM(F27:F31)</f>
        <v>963</v>
      </c>
      <c r="G41" s="20">
        <f>SUM(G27:G31)</f>
        <v>1062</v>
      </c>
      <c r="H41" s="24">
        <f t="shared" si="5"/>
        <v>2025</v>
      </c>
      <c r="I41" s="18" t="s">
        <v>17</v>
      </c>
      <c r="J41" s="20">
        <f>SUM(N7:N11)</f>
        <v>172</v>
      </c>
      <c r="K41" s="19">
        <f>SUM(O7:O11)</f>
        <v>450</v>
      </c>
      <c r="L41" s="20">
        <f t="shared" si="6"/>
        <v>622</v>
      </c>
      <c r="M41" s="18" t="s">
        <v>18</v>
      </c>
      <c r="N41" s="23">
        <f>SUM(J12:J36,N7:N36)</f>
        <v>5169</v>
      </c>
      <c r="O41" s="20">
        <f>SUM(K12:K36,O7:O36)</f>
        <v>7150</v>
      </c>
      <c r="P41" s="24">
        <f>SUM(N41:O41)</f>
        <v>12319</v>
      </c>
    </row>
    <row r="42" spans="1:16" s="9" customFormat="1" ht="17.25" customHeight="1" x14ac:dyDescent="0.15">
      <c r="A42" s="18" t="s">
        <v>19</v>
      </c>
      <c r="B42" s="23">
        <f>SUM(B22:B26)</f>
        <v>744</v>
      </c>
      <c r="C42" s="20">
        <f>SUM(C22:C26)</f>
        <v>712</v>
      </c>
      <c r="D42" s="24">
        <f t="shared" si="4"/>
        <v>1456</v>
      </c>
      <c r="E42" s="18" t="s">
        <v>20</v>
      </c>
      <c r="F42" s="23">
        <f>SUM(F32:F36)</f>
        <v>1008</v>
      </c>
      <c r="G42" s="20">
        <f>SUM(G32:G36)</f>
        <v>1147</v>
      </c>
      <c r="H42" s="24">
        <f t="shared" si="5"/>
        <v>2155</v>
      </c>
      <c r="I42" s="18" t="s">
        <v>21</v>
      </c>
      <c r="J42" s="20">
        <f>SUM(N12:N16)</f>
        <v>31</v>
      </c>
      <c r="K42" s="19">
        <f>SUM(O12:O16)</f>
        <v>129</v>
      </c>
      <c r="L42" s="20">
        <f t="shared" si="6"/>
        <v>160</v>
      </c>
      <c r="M42" s="25" t="s">
        <v>1</v>
      </c>
      <c r="N42" s="26">
        <f>SUM(N39:N41)</f>
        <v>16234</v>
      </c>
      <c r="O42" s="27">
        <f>SUM(O39:O41)</f>
        <v>18630</v>
      </c>
      <c r="P42" s="30">
        <f>SUM(N42:O42)</f>
        <v>34864</v>
      </c>
    </row>
    <row r="43" spans="1:16" s="9" customFormat="1" ht="17.25" customHeight="1" x14ac:dyDescent="0.15">
      <c r="A43" s="18" t="s">
        <v>22</v>
      </c>
      <c r="B43" s="23">
        <f>SUM(B27:B31)</f>
        <v>636</v>
      </c>
      <c r="C43" s="20">
        <f>SUM(C27:C31)</f>
        <v>623</v>
      </c>
      <c r="D43" s="24">
        <f t="shared" si="4"/>
        <v>1259</v>
      </c>
      <c r="E43" s="18" t="s">
        <v>23</v>
      </c>
      <c r="F43" s="23">
        <f>SUM(J7:J11)</f>
        <v>1213</v>
      </c>
      <c r="G43" s="20">
        <f>SUM(K7:K11)</f>
        <v>1358</v>
      </c>
      <c r="H43" s="24">
        <f t="shared" si="5"/>
        <v>2571</v>
      </c>
      <c r="I43" s="18" t="s">
        <v>24</v>
      </c>
      <c r="J43" s="20">
        <f>SUM(N17:N21)</f>
        <v>4</v>
      </c>
      <c r="K43" s="19">
        <f>SUM(O17:O21)</f>
        <v>16</v>
      </c>
      <c r="L43" s="20">
        <f t="shared" si="6"/>
        <v>20</v>
      </c>
    </row>
    <row r="44" spans="1:16" s="9" customFormat="1" ht="17.25" customHeight="1" x14ac:dyDescent="0.15">
      <c r="A44" s="18" t="s">
        <v>25</v>
      </c>
      <c r="B44" s="23">
        <f>SUM(B32:B36)</f>
        <v>654</v>
      </c>
      <c r="C44" s="20">
        <f>SUM(C32:C36)</f>
        <v>590</v>
      </c>
      <c r="D44" s="24">
        <f t="shared" si="4"/>
        <v>1244</v>
      </c>
      <c r="E44" s="18" t="s">
        <v>26</v>
      </c>
      <c r="F44" s="23">
        <f>SUM(J12:J16)</f>
        <v>1588</v>
      </c>
      <c r="G44" s="20">
        <f>SUM(K12:K16)</f>
        <v>1785</v>
      </c>
      <c r="H44" s="24">
        <f t="shared" si="5"/>
        <v>3373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15">
      <c r="A45" s="18" t="s">
        <v>28</v>
      </c>
      <c r="B45" s="23">
        <f>SUM(F7:F11)</f>
        <v>691</v>
      </c>
      <c r="C45" s="20">
        <f>SUM(G7:G11)</f>
        <v>746</v>
      </c>
      <c r="D45" s="24">
        <f t="shared" si="4"/>
        <v>1437</v>
      </c>
      <c r="E45" s="18" t="s">
        <v>29</v>
      </c>
      <c r="F45" s="23">
        <f>SUM(J17:J21)</f>
        <v>1080</v>
      </c>
      <c r="G45" s="20">
        <f>SUM(K17:K21)</f>
        <v>1443</v>
      </c>
      <c r="H45" s="24">
        <f t="shared" si="5"/>
        <v>2523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890</v>
      </c>
      <c r="C46" s="27">
        <f>SUM(G12:G16)</f>
        <v>960</v>
      </c>
      <c r="D46" s="30">
        <f t="shared" si="4"/>
        <v>1850</v>
      </c>
      <c r="E46" s="25" t="s">
        <v>32</v>
      </c>
      <c r="F46" s="26">
        <f>SUM(J22:J26)</f>
        <v>1007</v>
      </c>
      <c r="G46" s="27">
        <f>SUM(K22:K26)</f>
        <v>1385</v>
      </c>
      <c r="H46" s="30">
        <f t="shared" si="5"/>
        <v>2392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2017-02-01T01:34:09Z</cp:lastPrinted>
  <dcterms:created xsi:type="dcterms:W3CDTF">2012-11-15T05:41:51Z</dcterms:created>
  <dcterms:modified xsi:type="dcterms:W3CDTF">2017-06-02T01:18:42Z</dcterms:modified>
</cp:coreProperties>
</file>